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84" tabRatio="862" firstSheet="11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44525"/>
</workbook>
</file>

<file path=xl/sharedStrings.xml><?xml version="1.0" encoding="utf-8"?>
<sst xmlns="http://schemas.openxmlformats.org/spreadsheetml/2006/main" count="599" uniqueCount="286">
  <si>
    <t>预算01-1表</t>
  </si>
  <si>
    <t>2025年部门财务收支预算总表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</si>
  <si>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</si>
  <si>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</si>
  <si>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</si>
  <si>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</si>
  <si>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</si>
  <si>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</si>
  <si>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</si>
  <si>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</si>
  <si>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</si>
  <si>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</si>
  <si>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</si>
  <si>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</si>
  <si>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</si>
  <si>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</si>
  <si>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</si>
  <si>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</si>
  <si>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</si>
  <si>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</si>
  <si>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</si>
  <si>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</si>
  <si>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</si>
  <si>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</si>
  <si>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</si>
  <si>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</si>
  <si>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</si>
  <si>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</si>
  <si>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</si>
  <si>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</si>
  <si>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</si>
  <si>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</si>
  <si>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</si>
  <si>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</si>
  <si>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</si>
  <si>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</si>
  <si>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</si>
  <si>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</si>
  <si>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</si>
  <si>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</si>
  <si>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</si>
  <si>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</si>
  <si>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</si>
  <si>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</si>
  <si>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</si>
  <si>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130008044</t>
  </si>
  <si>
    <t>云南省广播电视局迪庆中波台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</si>
  <si>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</si>
  <si>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</si>
  <si>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</si>
  <si>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</si>
  <si>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</si>
  <si>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</si>
  <si>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</si>
  <si>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</si>
  <si>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</si>
  <si>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</si>
  <si>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</si>
  <si>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</si>
  <si>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</si>
  <si>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</si>
  <si>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</si>
  <si>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</si>
  <si>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</si>
  <si>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2070807</t>
  </si>
  <si>
    <t>传输发射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</si>
  <si>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</si>
  <si>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</si>
  <si>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</si>
  <si>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</si>
  <si>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</si>
  <si>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</si>
  <si>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</si>
  <si>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</si>
  <si>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</si>
  <si>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</si>
  <si>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</si>
  <si>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</si>
  <si>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</si>
  <si>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</si>
  <si>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</si>
  <si>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</si>
  <si>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</si>
  <si>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</si>
  <si>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</si>
  <si>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</si>
  <si>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</si>
  <si>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</si>
  <si>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</si>
  <si>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</si>
  <si>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</si>
  <si>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</si>
  <si>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</si>
  <si>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</si>
  <si>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</si>
  <si>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</si>
  <si>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</si>
  <si>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</si>
  <si>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</si>
  <si>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</si>
  <si>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</si>
  <si>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</si>
  <si>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</si>
  <si>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</si>
  <si>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</si>
  <si>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</si>
  <si>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</si>
  <si>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</si>
  <si>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</si>
  <si>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</si>
  <si>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</si>
  <si>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</si>
  <si>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</si>
  <si>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</si>
  <si>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</si>
  <si>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</si>
  <si>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</si>
  <si>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</si>
  <si>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</si>
  <si>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</si>
  <si>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</si>
  <si>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</si>
  <si>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</si>
  <si>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</si>
  <si>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</si>
  <si>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</si>
  <si>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</si>
  <si>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</si>
  <si>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</si>
  <si>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</si>
  <si>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</si>
  <si>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</si>
  <si>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</si>
  <si>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</si>
  <si>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</si>
  <si>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</si>
  <si>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</si>
  <si>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</si>
  <si>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</si>
  <si>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</si>
  <si>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</si>
  <si>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</si>
  <si>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530000210000000027039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</si>
  <si>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</si>
  <si>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</si>
  <si>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</si>
  <si>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</si>
  <si>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</si>
  <si>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</si>
  <si>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</si>
  <si>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</si>
  <si>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</si>
  <si>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530000210000000027040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</si>
  <si>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</si>
  <si>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</si>
  <si>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</si>
  <si>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</si>
  <si>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</si>
  <si>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</si>
  <si>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</si>
  <si>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</si>
  <si>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</si>
  <si>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530000210000000027042</t>
  </si>
  <si>
    <t>30113</t>
  </si>
  <si>
    <t>530000210000000027047</t>
  </si>
  <si>
    <t>30217</t>
  </si>
  <si>
    <t>530000210000000027049</t>
  </si>
  <si>
    <t>工会经费</t>
  </si>
  <si>
    <t>30228</t>
  </si>
  <si>
    <t>530000210000000027050</t>
  </si>
  <si>
    <t>一般公用经费</t>
  </si>
  <si>
    <t>30201</t>
  </si>
  <si>
    <t>办公费</t>
  </si>
  <si>
    <t>30205</t>
  </si>
  <si>
    <t>水费</t>
  </si>
  <si>
    <t>30207</t>
  </si>
  <si>
    <t>邮电费</t>
  </si>
  <si>
    <t>30209</t>
  </si>
  <si>
    <t>物业管理费</t>
  </si>
  <si>
    <t>30211</t>
  </si>
  <si>
    <t>差旅费</t>
  </si>
  <si>
    <t>30229</t>
  </si>
  <si>
    <t>福利费</t>
  </si>
  <si>
    <t>30299</t>
  </si>
  <si>
    <t>其他商品和服务支出</t>
  </si>
  <si>
    <t>31002</t>
  </si>
  <si>
    <t>办公设备购置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</si>
  <si>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</si>
  <si>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</si>
  <si>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</si>
  <si>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</si>
  <si>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</si>
  <si>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</si>
  <si>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备注：2025年没有部门项目支出预算，故此表（预算05-1表）为空。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</si>
  <si>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</si>
  <si>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</si>
  <si>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</si>
  <si>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</si>
  <si>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</si>
  <si>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</si>
  <si>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</si>
  <si>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</si>
  <si>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</si>
  <si>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</si>
  <si>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</si>
  <si>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</si>
  <si>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备注：2025年没有部门项目支出预算，故此表（预算05-2表）为空。</t>
  </si>
  <si>
    <t>预算06表</t>
  </si>
  <si>
    <t>2025年部门政府性基金预算支出预算表</t>
  </si>
  <si>
    <t>政府性基金预算支出</t>
  </si>
  <si>
    <t>备注：2025年没有政府性基金收支预算，故政府性基金预算支出预算表(预算06表)为空。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</si>
  <si>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</si>
  <si>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</si>
  <si>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</si>
  <si>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</si>
  <si>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</si>
  <si>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</si>
  <si>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</si>
  <si>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</si>
  <si>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</si>
  <si>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</si>
  <si>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</si>
  <si>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</si>
  <si>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复印纸</t>
  </si>
  <si>
    <t>A05040101 复印纸</t>
  </si>
  <si>
    <t>箱</t>
  </si>
  <si>
    <t>台式电脑</t>
  </si>
  <si>
    <t>A02010105 台式计算机</t>
  </si>
  <si>
    <t>台</t>
  </si>
  <si>
    <t>预算08表</t>
  </si>
  <si>
    <t>2025年部门政府购买服务预算表</t>
  </si>
  <si>
    <t>政府购买服务项目</t>
  </si>
  <si>
    <t>政府购买服务目录</t>
  </si>
  <si>
    <t>备注：2025年没有政府购买服务预算，故部门政府购买服务预算表(预算08表)为空。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</si>
  <si>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</si>
  <si>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</si>
  <si>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</si>
  <si>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</si>
  <si>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</si>
  <si>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</si>
  <si>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</si>
  <si>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</si>
  <si>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</si>
  <si>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</si>
  <si>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</si>
  <si>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</si>
  <si>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</si>
  <si>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</si>
  <si>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</si>
  <si>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</si>
  <si>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</si>
  <si>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</si>
  <si>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</si>
  <si>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</si>
  <si>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</si>
  <si>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</si>
  <si>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</si>
  <si>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</si>
  <si>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备注：2025年没有省对下转移支付预算，故省对下转移支付预算表（预算09-1表）为空。</t>
  </si>
  <si>
    <t>预算09-2表</t>
  </si>
  <si>
    <t>2025年省对下转移支付绩效目标表</t>
  </si>
  <si>
    <t>备注：2025年没有省对下转移支付预算，故省对下转移支付绩效目标表（预算09-2表）为空。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</si>
  <si>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</si>
  <si>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</si>
  <si>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</si>
  <si>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</si>
  <si>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</si>
  <si>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</si>
  <si>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</si>
  <si>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</si>
  <si>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</si>
  <si>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</si>
  <si>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</si>
  <si>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</si>
  <si>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预算11表</t>
  </si>
  <si>
    <t>2025年中央转移支付补助项目支出预算表</t>
  </si>
  <si>
    <t>上级补助</t>
  </si>
  <si>
    <t>备注：2025年中央转移支付补助项目支出预算表涉及项目为涉密项目，按照相关要求不予公开，故中央转移支付补助项目支出预算表（预算11表）为空。</t>
  </si>
  <si>
    <t>预算12表</t>
  </si>
  <si>
    <t>2025年部门项目支出中期规划预算表</t>
  </si>
  <si>
    <t>项目级次</t>
  </si>
  <si>
    <t>2025年</t>
  </si>
  <si>
    <t>2026年</t>
  </si>
  <si>
    <t>2027年</t>
  </si>
  <si>
    <t/>
  </si>
  <si>
    <t>备注：2025年没有部门项目支出预算，故部门项目支出中期规划预算表（预算12表）为空。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</si>
</sst>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h:mm:ss"/>
    <numFmt numFmtId="177" formatCode="#,##0.00;\-#,##0.00;;@"/>
    <numFmt numFmtId="178" formatCode="yyyy\-mm\-dd\ hh:mm:ss"/>
    <numFmt numFmtId="179" formatCode="yyyy\-mm\-dd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8" fontId="7" fillId="0" borderId="7">
      <alignment horizontal="right"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9" fontId="7" fillId="0" borderId="7">
      <alignment horizontal="right"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18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2" borderId="19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10" fontId="7" fillId="0" borderId="7">
      <alignment horizontal="right"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7" fontId="7" fillId="0" borderId="7">
      <alignment horizontal="right" vertical="center"/>
    </xf>
    <xf numFmtId="49" fontId="7" fillId="0" borderId="7">
      <alignment horizontal="left" vertical="center" wrapText="1"/>
    </xf>
    <xf numFmtId="177" fontId="7" fillId="0" borderId="7">
      <alignment horizontal="right" vertical="center"/>
    </xf>
    <xf numFmtId="176" fontId="7" fillId="0" borderId="7">
      <alignment horizontal="right" vertical="center"/>
    </xf>
    <xf numFmtId="180" fontId="7" fillId="0" borderId="7">
      <alignment horizontal="right" vertical="center"/>
    </xf>
  </cellStyleXfs>
  <cellXfs count="170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7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80" fontId="7" fillId="0" borderId="7" xfId="56">
      <alignment horizontal="right" vertical="center"/>
    </xf>
    <xf numFmtId="177" fontId="7" fillId="0" borderId="7" xfId="54">
      <alignment horizontal="right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4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3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7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16" workbookViewId="0">
      <selection activeCell="A1" sqref="A1"/>
    </sheetView>
  </sheetViews>
  <sheetFormatPr defaultColWidth="8" defaultRowHeight="14.25" customHeight="1" outlineLevelCol="3"/>
  <cols>
    <col min="1" max="1" width="39.5740740740741" customWidth="1"/>
    <col min="2" max="2" width="46.3148148148148" customWidth="1"/>
    <col min="3" max="3" width="40.4259259259259" customWidth="1"/>
    <col min="4" max="4" width="50.1666666666667" customWidth="1"/>
  </cols>
  <sheetData>
    <row r="1" ht="12" customHeight="1" spans="4:4">
      <c r="D1" s="95" t="s">
        <v>0</v>
      </c>
    </row>
    <row r="2" ht="36" customHeight="1" spans="1:4">
      <c r="A2" s="41" t="s">
        <v>1</v>
      </c>
      <c r="B2" s="162"/>
      <c r="C2" s="162"/>
      <c r="D2" s="162"/>
    </row>
    <row r="3" ht="21" customHeight="1" spans="1:4">
      <c r="A3" s="87" t="str">
        <f>"单位名称："&amp;"云南省广播电视局迪庆中波台"</f>
        <v>单位名称：云南省广播电视局迪庆中波台</v>
      </c>
      <c r="B3" s="128"/>
      <c r="C3" s="128"/>
      <c r="D3" s="94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39" t="s">
        <v>8</v>
      </c>
      <c r="B7" s="115">
        <v>4908149.74</v>
      </c>
      <c r="C7" s="102" t="str">
        <f>"一"&amp;"、"&amp;"文化旅游体育与传媒支出"</f>
        <v>一、文化旅游体育与传媒支出</v>
      </c>
      <c r="D7" s="115">
        <v>3676780.8</v>
      </c>
    </row>
    <row r="8" ht="25.4" customHeight="1" spans="1:4">
      <c r="A8" s="139" t="s">
        <v>9</v>
      </c>
      <c r="B8" s="115"/>
      <c r="C8" s="102" t="str">
        <f>"二"&amp;"、"&amp;"社会保障和就业支出"</f>
        <v>二、社会保障和就业支出</v>
      </c>
      <c r="D8" s="115">
        <v>474674.01</v>
      </c>
    </row>
    <row r="9" ht="25.4" customHeight="1" spans="1:4">
      <c r="A9" s="139" t="s">
        <v>10</v>
      </c>
      <c r="B9" s="115"/>
      <c r="C9" s="102" t="str">
        <f>"三"&amp;"、"&amp;"卫生健康支出"</f>
        <v>三、卫生健康支出</v>
      </c>
      <c r="D9" s="115">
        <v>389517.12</v>
      </c>
    </row>
    <row r="10" ht="25.4" customHeight="1" spans="1:4">
      <c r="A10" s="139" t="s">
        <v>11</v>
      </c>
      <c r="B10" s="86"/>
      <c r="C10" s="102" t="str">
        <f>"四"&amp;"、"&amp;"住房保障支出"</f>
        <v>四、住房保障支出</v>
      </c>
      <c r="D10" s="115">
        <v>367177.81</v>
      </c>
    </row>
    <row r="11" ht="25.4" customHeight="1" spans="1:4">
      <c r="A11" s="139" t="s">
        <v>12</v>
      </c>
      <c r="B11" s="115"/>
      <c r="C11" s="102"/>
      <c r="D11" s="115"/>
    </row>
    <row r="12" ht="25.4" customHeight="1" spans="1:4">
      <c r="A12" s="139" t="s">
        <v>13</v>
      </c>
      <c r="B12" s="86"/>
      <c r="C12" s="102"/>
      <c r="D12" s="115"/>
    </row>
    <row r="13" ht="25.4" customHeight="1" spans="1:4">
      <c r="A13" s="139" t="s">
        <v>14</v>
      </c>
      <c r="B13" s="86"/>
      <c r="C13" s="102"/>
      <c r="D13" s="115"/>
    </row>
    <row r="14" ht="25.4" customHeight="1" spans="1:4">
      <c r="A14" s="139" t="s">
        <v>15</v>
      </c>
      <c r="B14" s="86"/>
      <c r="C14" s="102"/>
      <c r="D14" s="115"/>
    </row>
    <row r="15" ht="25.4" customHeight="1" spans="1:4">
      <c r="A15" s="163" t="s">
        <v>16</v>
      </c>
      <c r="B15" s="86"/>
      <c r="C15" s="102"/>
      <c r="D15" s="115"/>
    </row>
    <row r="16" ht="25.4" customHeight="1" spans="1:4">
      <c r="A16" s="163" t="s">
        <v>17</v>
      </c>
      <c r="B16" s="115"/>
      <c r="C16" s="102"/>
      <c r="D16" s="115"/>
    </row>
    <row r="17" ht="25.4" customHeight="1" spans="1:4">
      <c r="A17" s="164" t="s">
        <v>18</v>
      </c>
      <c r="B17" s="135">
        <v>4908149.74</v>
      </c>
      <c r="C17" s="136" t="s">
        <v>19</v>
      </c>
      <c r="D17" s="135">
        <v>4908149.74</v>
      </c>
    </row>
    <row r="18" ht="25.4" customHeight="1" spans="1:4">
      <c r="A18" s="165" t="s">
        <v>20</v>
      </c>
      <c r="B18" s="135"/>
      <c r="C18" s="166" t="s">
        <v>21</v>
      </c>
      <c r="D18" s="167"/>
    </row>
    <row r="19" ht="25.4" customHeight="1" spans="1:4">
      <c r="A19" s="168" t="s">
        <v>22</v>
      </c>
      <c r="B19" s="115"/>
      <c r="C19" s="137" t="s">
        <v>22</v>
      </c>
      <c r="D19" s="86"/>
    </row>
    <row r="20" ht="25.4" customHeight="1" spans="1:4">
      <c r="A20" s="168" t="s">
        <v>23</v>
      </c>
      <c r="B20" s="115"/>
      <c r="C20" s="137" t="s">
        <v>24</v>
      </c>
      <c r="D20" s="86"/>
    </row>
    <row r="21" ht="25.4" customHeight="1" spans="1:4">
      <c r="A21" s="169" t="s">
        <v>25</v>
      </c>
      <c r="B21" s="135">
        <v>4908149.74</v>
      </c>
      <c r="C21" s="136" t="s">
        <v>26</v>
      </c>
      <c r="D21" s="131">
        <v>4908149.74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81481481481" customWidth="1"/>
    <col min="2" max="2" width="35.2777777777778" customWidth="1"/>
    <col min="3" max="19" width="16.1666666666667" customWidth="1"/>
  </cols>
  <sheetData>
    <row r="1" ht="12" customHeight="1" spans="1:18">
      <c r="A1" s="22"/>
      <c r="J1" s="152"/>
      <c r="R1" s="2" t="s">
        <v>27</v>
      </c>
    </row>
    <row r="2" ht="36" customHeight="1" spans="1:19">
      <c r="A2" s="141" t="s">
        <v>28</v>
      </c>
      <c r="B2" s="26"/>
      <c r="C2" s="26"/>
      <c r="D2" s="26"/>
      <c r="E2" s="26"/>
      <c r="F2" s="26"/>
      <c r="G2" s="26"/>
      <c r="H2" s="26"/>
      <c r="I2" s="26"/>
      <c r="J2" s="42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87" t="str">
        <f>"单位名称："&amp;"云南省广播电视局迪庆中波台"</f>
        <v>单位名称：云南省广播电视局迪庆中波台</v>
      </c>
      <c r="B3" s="6"/>
      <c r="C3" s="6"/>
      <c r="D3" s="6"/>
      <c r="E3" s="6"/>
      <c r="F3" s="6"/>
      <c r="G3" s="6"/>
      <c r="H3" s="6"/>
      <c r="I3" s="6"/>
      <c r="J3" s="153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2" t="s">
        <v>29</v>
      </c>
      <c r="B4" s="143" t="s">
        <v>30</v>
      </c>
      <c r="C4" s="143" t="s">
        <v>31</v>
      </c>
      <c r="D4" s="144" t="s">
        <v>32</v>
      </c>
      <c r="E4" s="145"/>
      <c r="F4" s="145"/>
      <c r="G4" s="145"/>
      <c r="H4" s="145"/>
      <c r="I4" s="145"/>
      <c r="J4" s="154"/>
      <c r="K4" s="145"/>
      <c r="L4" s="145"/>
      <c r="M4" s="145"/>
      <c r="N4" s="155"/>
      <c r="O4" s="155" t="s">
        <v>20</v>
      </c>
      <c r="P4" s="155"/>
      <c r="Q4" s="155"/>
      <c r="R4" s="155"/>
      <c r="S4" s="155"/>
    </row>
    <row r="5" ht="18" customHeight="1" spans="1:19">
      <c r="A5" s="146"/>
      <c r="B5" s="147"/>
      <c r="C5" s="147"/>
      <c r="D5" s="147" t="s">
        <v>33</v>
      </c>
      <c r="E5" s="147" t="s">
        <v>34</v>
      </c>
      <c r="F5" s="147" t="s">
        <v>35</v>
      </c>
      <c r="G5" s="147" t="s">
        <v>36</v>
      </c>
      <c r="H5" s="147" t="s">
        <v>37</v>
      </c>
      <c r="I5" s="156" t="s">
        <v>38</v>
      </c>
      <c r="J5" s="157"/>
      <c r="K5" s="156" t="s">
        <v>39</v>
      </c>
      <c r="L5" s="156" t="s">
        <v>40</v>
      </c>
      <c r="M5" s="156" t="s">
        <v>41</v>
      </c>
      <c r="N5" s="158" t="s">
        <v>42</v>
      </c>
      <c r="O5" s="159" t="s">
        <v>33</v>
      </c>
      <c r="P5" s="159" t="s">
        <v>34</v>
      </c>
      <c r="Q5" s="159" t="s">
        <v>35</v>
      </c>
      <c r="R5" s="159" t="s">
        <v>36</v>
      </c>
      <c r="S5" s="159" t="s">
        <v>43</v>
      </c>
    </row>
    <row r="6" ht="29.25" customHeight="1" spans="1:19">
      <c r="A6" s="148"/>
      <c r="B6" s="149"/>
      <c r="C6" s="149"/>
      <c r="D6" s="149"/>
      <c r="E6" s="149"/>
      <c r="F6" s="149"/>
      <c r="G6" s="149"/>
      <c r="H6" s="149"/>
      <c r="I6" s="160" t="s">
        <v>33</v>
      </c>
      <c r="J6" s="160" t="s">
        <v>44</v>
      </c>
      <c r="K6" s="160" t="s">
        <v>39</v>
      </c>
      <c r="L6" s="160" t="s">
        <v>40</v>
      </c>
      <c r="M6" s="160" t="s">
        <v>41</v>
      </c>
      <c r="N6" s="160" t="s">
        <v>42</v>
      </c>
      <c r="O6" s="160"/>
      <c r="P6" s="160"/>
      <c r="Q6" s="160"/>
      <c r="R6" s="160"/>
      <c r="S6" s="160"/>
    </row>
    <row r="7" ht="16.5" customHeight="1" spans="1:19">
      <c r="A7" s="125">
        <v>1</v>
      </c>
      <c r="B7" s="19">
        <v>2</v>
      </c>
      <c r="C7" s="19">
        <v>3</v>
      </c>
      <c r="D7" s="19">
        <v>4</v>
      </c>
      <c r="E7" s="125">
        <v>5</v>
      </c>
      <c r="F7" s="19">
        <v>6</v>
      </c>
      <c r="G7" s="19">
        <v>7</v>
      </c>
      <c r="H7" s="125">
        <v>8</v>
      </c>
      <c r="I7" s="19">
        <v>9</v>
      </c>
      <c r="J7" s="32">
        <v>10</v>
      </c>
      <c r="K7" s="32">
        <v>11</v>
      </c>
      <c r="L7" s="161">
        <v>12</v>
      </c>
      <c r="M7" s="32">
        <v>13</v>
      </c>
      <c r="N7" s="32">
        <v>14</v>
      </c>
      <c r="O7" s="32">
        <v>15</v>
      </c>
      <c r="P7" s="32">
        <v>16</v>
      </c>
      <c r="Q7" s="32">
        <v>17</v>
      </c>
      <c r="R7" s="32">
        <v>18</v>
      </c>
      <c r="S7" s="32">
        <v>19</v>
      </c>
    </row>
    <row r="8" ht="31.4" customHeight="1" spans="1:19">
      <c r="A8" s="28" t="s">
        <v>45</v>
      </c>
      <c r="B8" s="28" t="s">
        <v>46</v>
      </c>
      <c r="C8" s="22">
        <v>4908149.74</v>
      </c>
      <c r="D8" s="115">
        <v>4908149.74</v>
      </c>
      <c r="E8" s="86">
        <v>4908149.74</v>
      </c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</row>
    <row r="9" ht="16.5" customHeight="1" spans="1:19">
      <c r="A9" s="150" t="s">
        <v>31</v>
      </c>
      <c r="B9" s="151"/>
      <c r="C9" s="115">
        <v>4908149.74</v>
      </c>
      <c r="D9" s="115">
        <v>4908149.74</v>
      </c>
      <c r="E9" s="86">
        <v>4908149.74</v>
      </c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topLeftCell="A11" workbookViewId="0">
      <selection activeCell="A1" sqref="A1"/>
    </sheetView>
  </sheetViews>
  <sheetFormatPr defaultColWidth="9.14814814814815" defaultRowHeight="14.25" customHeight="1"/>
  <cols>
    <col min="1" max="1" width="14.2777777777778" customWidth="1"/>
    <col min="2" max="2" width="32.5740740740741" customWidth="1"/>
    <col min="3" max="6" width="18.8518518518519" customWidth="1"/>
    <col min="7" max="7" width="21.2777777777778" customWidth="1"/>
    <col min="8" max="9" width="18.8518518518519" customWidth="1"/>
    <col min="10" max="10" width="17.8518518518519" customWidth="1"/>
    <col min="11" max="15" width="18.8518518518519" customWidth="1"/>
  </cols>
  <sheetData>
    <row r="1" ht="15.75" customHeight="1" spans="15:15">
      <c r="O1" s="51" t="s">
        <v>47</v>
      </c>
    </row>
    <row r="2" ht="28.5" customHeight="1" spans="1:15">
      <c r="A2" s="26" t="s">
        <v>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96" t="str">
        <f>"单位名称："&amp;"云南省广播电视局迪庆中波台"</f>
        <v>单位名称：云南省广播电视局迪庆中波台</v>
      </c>
      <c r="B3" s="97"/>
      <c r="C3" s="54"/>
      <c r="D3" s="54"/>
      <c r="E3" s="54"/>
      <c r="F3" s="54"/>
      <c r="G3" s="6"/>
      <c r="H3" s="54"/>
      <c r="I3" s="54"/>
      <c r="J3" s="6"/>
      <c r="K3" s="54"/>
      <c r="L3" s="54"/>
      <c r="M3" s="6"/>
      <c r="N3" s="6"/>
      <c r="O3" s="98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58" t="s">
        <v>34</v>
      </c>
      <c r="E4" s="58"/>
      <c r="F4" s="58"/>
      <c r="G4" s="140" t="s">
        <v>35</v>
      </c>
      <c r="H4" s="9" t="s">
        <v>36</v>
      </c>
      <c r="I4" s="9" t="s">
        <v>51</v>
      </c>
      <c r="J4" s="10" t="s">
        <v>52</v>
      </c>
      <c r="K4" s="64" t="s">
        <v>53</v>
      </c>
      <c r="L4" s="64" t="s">
        <v>54</v>
      </c>
      <c r="M4" s="64" t="s">
        <v>55</v>
      </c>
      <c r="N4" s="64" t="s">
        <v>56</v>
      </c>
      <c r="O4" s="81" t="s">
        <v>57</v>
      </c>
    </row>
    <row r="5" ht="30" customHeight="1" spans="1:15">
      <c r="A5" s="18"/>
      <c r="B5" s="18"/>
      <c r="C5" s="18"/>
      <c r="D5" s="58" t="s">
        <v>33</v>
      </c>
      <c r="E5" s="58" t="s">
        <v>58</v>
      </c>
      <c r="F5" s="58" t="s">
        <v>59</v>
      </c>
      <c r="G5" s="18"/>
      <c r="H5" s="18"/>
      <c r="I5" s="18"/>
      <c r="J5" s="58" t="s">
        <v>33</v>
      </c>
      <c r="K5" s="85" t="s">
        <v>53</v>
      </c>
      <c r="L5" s="85" t="s">
        <v>54</v>
      </c>
      <c r="M5" s="85" t="s">
        <v>55</v>
      </c>
      <c r="N5" s="85" t="s">
        <v>56</v>
      </c>
      <c r="O5" s="85" t="s">
        <v>57</v>
      </c>
    </row>
    <row r="6" ht="16.5" customHeight="1" spans="1:15">
      <c r="A6" s="58">
        <v>1</v>
      </c>
      <c r="B6" s="58">
        <v>2</v>
      </c>
      <c r="C6" s="58">
        <v>3</v>
      </c>
      <c r="D6" s="58">
        <v>4</v>
      </c>
      <c r="E6" s="58">
        <v>5</v>
      </c>
      <c r="F6" s="58">
        <v>6</v>
      </c>
      <c r="G6" s="58">
        <v>7</v>
      </c>
      <c r="H6" s="44">
        <v>8</v>
      </c>
      <c r="I6" s="44">
        <v>9</v>
      </c>
      <c r="J6" s="44">
        <v>10</v>
      </c>
      <c r="K6" s="44">
        <v>11</v>
      </c>
      <c r="L6" s="44">
        <v>12</v>
      </c>
      <c r="M6" s="44">
        <v>13</v>
      </c>
      <c r="N6" s="44">
        <v>14</v>
      </c>
      <c r="O6" s="58">
        <v>15</v>
      </c>
    </row>
    <row r="7" ht="20.25" customHeight="1" spans="1:15">
      <c r="A7" s="28" t="s">
        <v>60</v>
      </c>
      <c r="B7" s="28" t="s">
        <v>61</v>
      </c>
      <c r="C7" s="115">
        <v>3676780.8</v>
      </c>
      <c r="D7" s="115">
        <v>3676780.8</v>
      </c>
      <c r="E7" s="115">
        <v>3676780.8</v>
      </c>
      <c r="F7" s="115"/>
      <c r="G7" s="86"/>
      <c r="H7" s="115"/>
      <c r="I7" s="115"/>
      <c r="J7" s="115"/>
      <c r="K7" s="115"/>
      <c r="L7" s="115"/>
      <c r="M7" s="86"/>
      <c r="N7" s="115"/>
      <c r="O7" s="115"/>
    </row>
    <row r="8" ht="20.25" customHeight="1" spans="1:15">
      <c r="A8" s="123" t="s">
        <v>62</v>
      </c>
      <c r="B8" s="123" t="s">
        <v>63</v>
      </c>
      <c r="C8" s="115">
        <v>3676780.8</v>
      </c>
      <c r="D8" s="115">
        <v>3676780.8</v>
      </c>
      <c r="E8" s="115">
        <v>3676780.8</v>
      </c>
      <c r="F8" s="115"/>
      <c r="G8" s="86"/>
      <c r="H8" s="115"/>
      <c r="I8" s="115"/>
      <c r="J8" s="115"/>
      <c r="K8" s="115"/>
      <c r="L8" s="115"/>
      <c r="M8" s="86"/>
      <c r="N8" s="115"/>
      <c r="O8" s="115"/>
    </row>
    <row r="9" ht="20.25" customHeight="1" spans="1:15">
      <c r="A9" s="124" t="s">
        <v>64</v>
      </c>
      <c r="B9" s="124" t="s">
        <v>65</v>
      </c>
      <c r="C9" s="115">
        <v>3676780.8</v>
      </c>
      <c r="D9" s="115">
        <v>3676780.8</v>
      </c>
      <c r="E9" s="115">
        <v>3676780.8</v>
      </c>
      <c r="F9" s="115"/>
      <c r="G9" s="86"/>
      <c r="H9" s="115"/>
      <c r="I9" s="115"/>
      <c r="J9" s="115"/>
      <c r="K9" s="115"/>
      <c r="L9" s="115"/>
      <c r="M9" s="86"/>
      <c r="N9" s="115"/>
      <c r="O9" s="115"/>
    </row>
    <row r="10" ht="20.25" customHeight="1" spans="1:15">
      <c r="A10" s="28" t="s">
        <v>66</v>
      </c>
      <c r="B10" s="28" t="s">
        <v>67</v>
      </c>
      <c r="C10" s="115">
        <v>474674.01</v>
      </c>
      <c r="D10" s="115">
        <v>474674.01</v>
      </c>
      <c r="E10" s="115">
        <v>474674.01</v>
      </c>
      <c r="F10" s="115"/>
      <c r="G10" s="86"/>
      <c r="H10" s="115"/>
      <c r="I10" s="115"/>
      <c r="J10" s="115"/>
      <c r="K10" s="115"/>
      <c r="L10" s="115"/>
      <c r="M10" s="86"/>
      <c r="N10" s="115"/>
      <c r="O10" s="115"/>
    </row>
    <row r="11" ht="20.25" customHeight="1" spans="1:15">
      <c r="A11" s="123" t="s">
        <v>68</v>
      </c>
      <c r="B11" s="123" t="s">
        <v>69</v>
      </c>
      <c r="C11" s="115">
        <v>451161.92</v>
      </c>
      <c r="D11" s="115">
        <v>451161.92</v>
      </c>
      <c r="E11" s="115">
        <v>451161.92</v>
      </c>
      <c r="F11" s="115"/>
      <c r="G11" s="86"/>
      <c r="H11" s="115"/>
      <c r="I11" s="115"/>
      <c r="J11" s="115"/>
      <c r="K11" s="115"/>
      <c r="L11" s="115"/>
      <c r="M11" s="86"/>
      <c r="N11" s="115"/>
      <c r="O11" s="115"/>
    </row>
    <row r="12" ht="20.25" customHeight="1" spans="1:15">
      <c r="A12" s="124" t="s">
        <v>70</v>
      </c>
      <c r="B12" s="124" t="s">
        <v>71</v>
      </c>
      <c r="C12" s="115">
        <v>7560</v>
      </c>
      <c r="D12" s="115">
        <v>7560</v>
      </c>
      <c r="E12" s="115">
        <v>7560</v>
      </c>
      <c r="F12" s="115"/>
      <c r="G12" s="86"/>
      <c r="H12" s="115"/>
      <c r="I12" s="115"/>
      <c r="J12" s="115"/>
      <c r="K12" s="115"/>
      <c r="L12" s="115"/>
      <c r="M12" s="86"/>
      <c r="N12" s="115"/>
      <c r="O12" s="115"/>
    </row>
    <row r="13" ht="20.25" customHeight="1" spans="1:15">
      <c r="A13" s="124" t="s">
        <v>72</v>
      </c>
      <c r="B13" s="124" t="s">
        <v>73</v>
      </c>
      <c r="C13" s="115">
        <v>443601.92</v>
      </c>
      <c r="D13" s="115">
        <v>443601.92</v>
      </c>
      <c r="E13" s="115">
        <v>443601.92</v>
      </c>
      <c r="F13" s="115"/>
      <c r="G13" s="86"/>
      <c r="H13" s="115"/>
      <c r="I13" s="115"/>
      <c r="J13" s="115"/>
      <c r="K13" s="115"/>
      <c r="L13" s="115"/>
      <c r="M13" s="86"/>
      <c r="N13" s="115"/>
      <c r="O13" s="115"/>
    </row>
    <row r="14" ht="20.25" customHeight="1" spans="1:15">
      <c r="A14" s="123" t="s">
        <v>74</v>
      </c>
      <c r="B14" s="123" t="s">
        <v>75</v>
      </c>
      <c r="C14" s="115">
        <v>23512.09</v>
      </c>
      <c r="D14" s="115">
        <v>23512.09</v>
      </c>
      <c r="E14" s="115">
        <v>23512.09</v>
      </c>
      <c r="F14" s="115"/>
      <c r="G14" s="86"/>
      <c r="H14" s="115"/>
      <c r="I14" s="115"/>
      <c r="J14" s="115"/>
      <c r="K14" s="115"/>
      <c r="L14" s="115"/>
      <c r="M14" s="86"/>
      <c r="N14" s="115"/>
      <c r="O14" s="115"/>
    </row>
    <row r="15" ht="20.25" customHeight="1" spans="1:15">
      <c r="A15" s="124" t="s">
        <v>76</v>
      </c>
      <c r="B15" s="124" t="s">
        <v>75</v>
      </c>
      <c r="C15" s="115">
        <v>23512.09</v>
      </c>
      <c r="D15" s="115">
        <v>23512.09</v>
      </c>
      <c r="E15" s="115">
        <v>23512.09</v>
      </c>
      <c r="F15" s="115"/>
      <c r="G15" s="86"/>
      <c r="H15" s="115"/>
      <c r="I15" s="115"/>
      <c r="J15" s="115"/>
      <c r="K15" s="115"/>
      <c r="L15" s="115"/>
      <c r="M15" s="86"/>
      <c r="N15" s="115"/>
      <c r="O15" s="115"/>
    </row>
    <row r="16" ht="20.25" customHeight="1" spans="1:15">
      <c r="A16" s="28" t="s">
        <v>77</v>
      </c>
      <c r="B16" s="28" t="s">
        <v>78</v>
      </c>
      <c r="C16" s="115">
        <v>389517.12</v>
      </c>
      <c r="D16" s="115">
        <v>389517.12</v>
      </c>
      <c r="E16" s="115">
        <v>389517.12</v>
      </c>
      <c r="F16" s="115"/>
      <c r="G16" s="86"/>
      <c r="H16" s="115"/>
      <c r="I16" s="115"/>
      <c r="J16" s="115"/>
      <c r="K16" s="115"/>
      <c r="L16" s="115"/>
      <c r="M16" s="86"/>
      <c r="N16" s="115"/>
      <c r="O16" s="115"/>
    </row>
    <row r="17" ht="20.25" customHeight="1" spans="1:15">
      <c r="A17" s="123" t="s">
        <v>79</v>
      </c>
      <c r="B17" s="123" t="s">
        <v>80</v>
      </c>
      <c r="C17" s="115">
        <v>389517.12</v>
      </c>
      <c r="D17" s="115">
        <v>389517.12</v>
      </c>
      <c r="E17" s="115">
        <v>389517.12</v>
      </c>
      <c r="F17" s="115"/>
      <c r="G17" s="86"/>
      <c r="H17" s="115"/>
      <c r="I17" s="115"/>
      <c r="J17" s="115"/>
      <c r="K17" s="115"/>
      <c r="L17" s="115"/>
      <c r="M17" s="86"/>
      <c r="N17" s="115"/>
      <c r="O17" s="115"/>
    </row>
    <row r="18" ht="20.25" customHeight="1" spans="1:15">
      <c r="A18" s="124" t="s">
        <v>81</v>
      </c>
      <c r="B18" s="124" t="s">
        <v>82</v>
      </c>
      <c r="C18" s="115">
        <v>207938.4</v>
      </c>
      <c r="D18" s="115">
        <v>207938.4</v>
      </c>
      <c r="E18" s="115">
        <v>207938.4</v>
      </c>
      <c r="F18" s="115"/>
      <c r="G18" s="86"/>
      <c r="H18" s="115"/>
      <c r="I18" s="115"/>
      <c r="J18" s="115"/>
      <c r="K18" s="115"/>
      <c r="L18" s="115"/>
      <c r="M18" s="86"/>
      <c r="N18" s="115"/>
      <c r="O18" s="115"/>
    </row>
    <row r="19" ht="20.25" customHeight="1" spans="1:15">
      <c r="A19" s="124" t="s">
        <v>83</v>
      </c>
      <c r="B19" s="124" t="s">
        <v>84</v>
      </c>
      <c r="C19" s="115">
        <v>172470.72</v>
      </c>
      <c r="D19" s="115">
        <v>172470.72</v>
      </c>
      <c r="E19" s="115">
        <v>172470.72</v>
      </c>
      <c r="F19" s="115"/>
      <c r="G19" s="86"/>
      <c r="H19" s="115"/>
      <c r="I19" s="115"/>
      <c r="J19" s="115"/>
      <c r="K19" s="115"/>
      <c r="L19" s="115"/>
      <c r="M19" s="86"/>
      <c r="N19" s="115"/>
      <c r="O19" s="115"/>
    </row>
    <row r="20" ht="20.25" customHeight="1" spans="1:15">
      <c r="A20" s="124" t="s">
        <v>85</v>
      </c>
      <c r="B20" s="124" t="s">
        <v>86</v>
      </c>
      <c r="C20" s="115">
        <v>9108</v>
      </c>
      <c r="D20" s="115">
        <v>9108</v>
      </c>
      <c r="E20" s="115">
        <v>9108</v>
      </c>
      <c r="F20" s="115"/>
      <c r="G20" s="86"/>
      <c r="H20" s="115"/>
      <c r="I20" s="115"/>
      <c r="J20" s="115"/>
      <c r="K20" s="115"/>
      <c r="L20" s="115"/>
      <c r="M20" s="86"/>
      <c r="N20" s="115"/>
      <c r="O20" s="115"/>
    </row>
    <row r="21" ht="20.25" customHeight="1" spans="1:15">
      <c r="A21" s="28" t="s">
        <v>87</v>
      </c>
      <c r="B21" s="28" t="s">
        <v>88</v>
      </c>
      <c r="C21" s="115">
        <v>367177.81</v>
      </c>
      <c r="D21" s="115">
        <v>367177.81</v>
      </c>
      <c r="E21" s="115">
        <v>367177.81</v>
      </c>
      <c r="F21" s="115"/>
      <c r="G21" s="86"/>
      <c r="H21" s="115"/>
      <c r="I21" s="115"/>
      <c r="J21" s="115"/>
      <c r="K21" s="115"/>
      <c r="L21" s="115"/>
      <c r="M21" s="86"/>
      <c r="N21" s="115"/>
      <c r="O21" s="115"/>
    </row>
    <row r="22" ht="20.25" customHeight="1" spans="1:15">
      <c r="A22" s="123" t="s">
        <v>89</v>
      </c>
      <c r="B22" s="123" t="s">
        <v>90</v>
      </c>
      <c r="C22" s="115">
        <v>367177.81</v>
      </c>
      <c r="D22" s="115">
        <v>367177.81</v>
      </c>
      <c r="E22" s="115">
        <v>367177.81</v>
      </c>
      <c r="F22" s="115"/>
      <c r="G22" s="86"/>
      <c r="H22" s="115"/>
      <c r="I22" s="115"/>
      <c r="J22" s="115"/>
      <c r="K22" s="115"/>
      <c r="L22" s="115"/>
      <c r="M22" s="86"/>
      <c r="N22" s="115"/>
      <c r="O22" s="115"/>
    </row>
    <row r="23" ht="20.25" customHeight="1" spans="1:15">
      <c r="A23" s="124" t="s">
        <v>91</v>
      </c>
      <c r="B23" s="124" t="s">
        <v>92</v>
      </c>
      <c r="C23" s="115">
        <v>367177.81</v>
      </c>
      <c r="D23" s="115">
        <v>367177.81</v>
      </c>
      <c r="E23" s="115">
        <v>367177.81</v>
      </c>
      <c r="F23" s="115"/>
      <c r="G23" s="86"/>
      <c r="H23" s="115"/>
      <c r="I23" s="115"/>
      <c r="J23" s="115"/>
      <c r="K23" s="115"/>
      <c r="L23" s="115"/>
      <c r="M23" s="86"/>
      <c r="N23" s="115"/>
      <c r="O23" s="115"/>
    </row>
    <row r="24" ht="17.25" customHeight="1" spans="1:15">
      <c r="A24" s="99" t="s">
        <v>93</v>
      </c>
      <c r="B24" s="100" t="s">
        <v>93</v>
      </c>
      <c r="C24" s="115">
        <v>4908149.74</v>
      </c>
      <c r="D24" s="115">
        <v>4908149.74</v>
      </c>
      <c r="E24" s="115">
        <v>4908149.74</v>
      </c>
      <c r="F24" s="115"/>
      <c r="G24" s="86"/>
      <c r="H24" s="115"/>
      <c r="I24" s="115"/>
      <c r="J24" s="115"/>
      <c r="K24" s="115"/>
      <c r="L24" s="115"/>
      <c r="M24" s="86"/>
      <c r="N24" s="115"/>
      <c r="O24" s="115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topLeftCell="A10" workbookViewId="0">
      <selection activeCell="A1" sqref="A1"/>
    </sheetView>
  </sheetViews>
  <sheetFormatPr defaultColWidth="9.14814814814815" defaultRowHeight="14.25" customHeight="1" outlineLevelCol="3"/>
  <cols>
    <col min="1" max="1" width="49.2777777777778" customWidth="1"/>
    <col min="2" max="2" width="43.3148148148148" customWidth="1"/>
    <col min="3" max="3" width="48.5740740740741" customWidth="1"/>
    <col min="4" max="4" width="41.1666666666667" customWidth="1"/>
  </cols>
  <sheetData>
    <row r="1" customHeight="1" spans="4:4">
      <c r="D1" s="94" t="s">
        <v>94</v>
      </c>
    </row>
    <row r="2" ht="31.5" customHeight="1" spans="1:4">
      <c r="A2" s="41" t="s">
        <v>95</v>
      </c>
      <c r="B2" s="127"/>
      <c r="C2" s="127"/>
      <c r="D2" s="127"/>
    </row>
    <row r="3" ht="17.25" customHeight="1" spans="1:4">
      <c r="A3" s="4" t="str">
        <f>"单位名称："&amp;"云南省广播电视局迪庆中波台"</f>
        <v>单位名称：云南省广播电视局迪庆中波台</v>
      </c>
      <c r="B3" s="128"/>
      <c r="C3" s="128"/>
      <c r="D3" s="95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29" t="s">
        <v>6</v>
      </c>
      <c r="C5" s="15" t="s">
        <v>96</v>
      </c>
      <c r="D5" s="129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0" t="s">
        <v>97</v>
      </c>
      <c r="B7" s="131">
        <v>4908149.74</v>
      </c>
      <c r="C7" s="132" t="s">
        <v>98</v>
      </c>
      <c r="D7" s="131">
        <v>4908149.74</v>
      </c>
    </row>
    <row r="8" ht="29.15" customHeight="1" spans="1:4">
      <c r="A8" s="133" t="s">
        <v>99</v>
      </c>
      <c r="B8" s="86">
        <v>4908149.74</v>
      </c>
      <c r="C8" s="102" t="str">
        <f>"（一）"&amp;"文化旅游体育与传媒支出"</f>
        <v>（一）文化旅游体育与传媒支出</v>
      </c>
      <c r="D8" s="86">
        <v>3676780.8</v>
      </c>
    </row>
    <row r="9" ht="29.15" customHeight="1" spans="1:4">
      <c r="A9" s="133" t="s">
        <v>100</v>
      </c>
      <c r="B9" s="86"/>
      <c r="C9" s="102" t="str">
        <f>"（二）"&amp;"社会保障和就业支出"</f>
        <v>（二）社会保障和就业支出</v>
      </c>
      <c r="D9" s="86">
        <v>474674.01</v>
      </c>
    </row>
    <row r="10" ht="29.15" customHeight="1" spans="1:4">
      <c r="A10" s="133" t="s">
        <v>101</v>
      </c>
      <c r="B10" s="86"/>
      <c r="C10" s="102" t="str">
        <f>"（三）"&amp;"卫生健康支出"</f>
        <v>（三）卫生健康支出</v>
      </c>
      <c r="D10" s="86">
        <v>389517.12</v>
      </c>
    </row>
    <row r="11" ht="29.15" customHeight="1" spans="1:4">
      <c r="A11" s="134" t="s">
        <v>102</v>
      </c>
      <c r="B11" s="135"/>
      <c r="C11" s="102" t="str">
        <f>"（四）"&amp;"住房保障支出"</f>
        <v>（四）住房保障支出</v>
      </c>
      <c r="D11" s="86">
        <v>367177.81</v>
      </c>
    </row>
    <row r="12" ht="29.15" customHeight="1" spans="1:4">
      <c r="A12" s="133" t="s">
        <v>99</v>
      </c>
      <c r="B12" s="115"/>
      <c r="C12" s="136"/>
      <c r="D12" s="135"/>
    </row>
    <row r="13" ht="29.15" customHeight="1" spans="1:4">
      <c r="A13" s="137" t="s">
        <v>100</v>
      </c>
      <c r="B13" s="115"/>
      <c r="C13" s="136"/>
      <c r="D13" s="135"/>
    </row>
    <row r="14" ht="29.15" customHeight="1" spans="1:4">
      <c r="A14" s="137" t="s">
        <v>101</v>
      </c>
      <c r="B14" s="135"/>
      <c r="C14" s="136"/>
      <c r="D14" s="135"/>
    </row>
    <row r="15" ht="29.15" customHeight="1" spans="1:4">
      <c r="A15" s="138"/>
      <c r="B15" s="135"/>
      <c r="C15" s="139" t="s">
        <v>103</v>
      </c>
      <c r="D15" s="135"/>
    </row>
    <row r="16" ht="29.15" customHeight="1" spans="1:4">
      <c r="A16" s="138" t="s">
        <v>104</v>
      </c>
      <c r="B16" s="135">
        <v>4908149.74</v>
      </c>
      <c r="C16" s="136" t="s">
        <v>26</v>
      </c>
      <c r="D16" s="135">
        <v>4908149.74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topLeftCell="A11" workbookViewId="0">
      <selection activeCell="A1" sqref="A1"/>
    </sheetView>
  </sheetViews>
  <sheetFormatPr defaultColWidth="9.14814814814815" defaultRowHeight="14.25" customHeight="1" outlineLevelCol="6"/>
  <cols>
    <col min="1" max="1" width="20.1481481481481" customWidth="1"/>
    <col min="2" max="2" width="37.3148148148148" customWidth="1"/>
    <col min="3" max="3" width="24.2777777777778" customWidth="1"/>
    <col min="4" max="6" width="25.0277777777778" customWidth="1"/>
    <col min="7" max="7" width="24.2777777777778" customWidth="1"/>
  </cols>
  <sheetData>
    <row r="1" ht="12" customHeight="1" spans="4:7">
      <c r="D1" s="107"/>
      <c r="F1" s="51"/>
      <c r="G1" s="51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"单位名称："&amp;"云南省广播电视局迪庆中波台"</f>
        <v>单位名称：云南省广播电视局迪庆中波台</v>
      </c>
      <c r="F3" s="98"/>
      <c r="G3" s="98" t="s">
        <v>2</v>
      </c>
    </row>
    <row r="4" ht="20.25" customHeight="1" spans="1:7">
      <c r="A4" s="117" t="s">
        <v>107</v>
      </c>
      <c r="B4" s="118"/>
      <c r="C4" s="119" t="s">
        <v>31</v>
      </c>
      <c r="D4" s="11" t="s">
        <v>58</v>
      </c>
      <c r="E4" s="11"/>
      <c r="F4" s="12"/>
      <c r="G4" s="119" t="s">
        <v>59</v>
      </c>
    </row>
    <row r="5" ht="20.25" customHeight="1" spans="1:7">
      <c r="A5" s="120" t="s">
        <v>49</v>
      </c>
      <c r="B5" s="121" t="s">
        <v>50</v>
      </c>
      <c r="C5" s="88"/>
      <c r="D5" s="88" t="s">
        <v>33</v>
      </c>
      <c r="E5" s="88" t="s">
        <v>108</v>
      </c>
      <c r="F5" s="88" t="s">
        <v>109</v>
      </c>
      <c r="G5" s="88"/>
    </row>
    <row r="6" ht="13.5" customHeight="1" spans="1:7">
      <c r="A6" s="122" t="s">
        <v>110</v>
      </c>
      <c r="B6" s="122" t="s">
        <v>111</v>
      </c>
      <c r="C6" s="122" t="s">
        <v>112</v>
      </c>
      <c r="D6" s="58"/>
      <c r="E6" s="122" t="s">
        <v>113</v>
      </c>
      <c r="F6" s="122" t="s">
        <v>114</v>
      </c>
      <c r="G6" s="122" t="s">
        <v>115</v>
      </c>
    </row>
    <row r="7" ht="18" customHeight="1" spans="1:7">
      <c r="A7" s="28" t="s">
        <v>60</v>
      </c>
      <c r="B7" s="28" t="s">
        <v>61</v>
      </c>
      <c r="C7" s="22">
        <v>3676780.8</v>
      </c>
      <c r="D7" s="22">
        <v>3676780.8</v>
      </c>
      <c r="E7" s="22">
        <v>3418436</v>
      </c>
      <c r="F7" s="22">
        <v>258344.8</v>
      </c>
      <c r="G7" s="22"/>
    </row>
    <row r="8" ht="18" customHeight="1" spans="1:7">
      <c r="A8" s="28" t="s">
        <v>62</v>
      </c>
      <c r="B8" s="123" t="s">
        <v>63</v>
      </c>
      <c r="C8" s="22">
        <v>3676780.8</v>
      </c>
      <c r="D8" s="22">
        <v>3676780.8</v>
      </c>
      <c r="E8" s="22">
        <v>3418436</v>
      </c>
      <c r="F8" s="22">
        <v>258344.8</v>
      </c>
      <c r="G8" s="22"/>
    </row>
    <row r="9" ht="18" customHeight="1" spans="1:7">
      <c r="A9" s="28" t="s">
        <v>64</v>
      </c>
      <c r="B9" s="124" t="s">
        <v>65</v>
      </c>
      <c r="C9" s="22">
        <v>3676780.8</v>
      </c>
      <c r="D9" s="22">
        <v>3676780.8</v>
      </c>
      <c r="E9" s="22">
        <v>3418436</v>
      </c>
      <c r="F9" s="22">
        <v>258344.8</v>
      </c>
      <c r="G9" s="22"/>
    </row>
    <row r="10" ht="18" customHeight="1" spans="1:7">
      <c r="A10" s="28" t="s">
        <v>66</v>
      </c>
      <c r="B10" s="28" t="s">
        <v>67</v>
      </c>
      <c r="C10" s="22">
        <v>474674.01</v>
      </c>
      <c r="D10" s="22">
        <v>474674.01</v>
      </c>
      <c r="E10" s="22">
        <v>467114.01</v>
      </c>
      <c r="F10" s="22">
        <v>7560</v>
      </c>
      <c r="G10" s="22"/>
    </row>
    <row r="11" ht="18" customHeight="1" spans="1:7">
      <c r="A11" s="28" t="s">
        <v>68</v>
      </c>
      <c r="B11" s="123" t="s">
        <v>69</v>
      </c>
      <c r="C11" s="22">
        <v>451161.92</v>
      </c>
      <c r="D11" s="22">
        <v>451161.92</v>
      </c>
      <c r="E11" s="22">
        <v>443601.92</v>
      </c>
      <c r="F11" s="22">
        <v>7560</v>
      </c>
      <c r="G11" s="22"/>
    </row>
    <row r="12" ht="18" customHeight="1" spans="1:7">
      <c r="A12" s="28" t="s">
        <v>70</v>
      </c>
      <c r="B12" s="124" t="s">
        <v>71</v>
      </c>
      <c r="C12" s="22">
        <v>7560</v>
      </c>
      <c r="D12" s="22">
        <v>7560</v>
      </c>
      <c r="E12" s="22"/>
      <c r="F12" s="22">
        <v>7560</v>
      </c>
      <c r="G12" s="22"/>
    </row>
    <row r="13" ht="18" customHeight="1" spans="1:7">
      <c r="A13" s="28" t="s">
        <v>72</v>
      </c>
      <c r="B13" s="124" t="s">
        <v>73</v>
      </c>
      <c r="C13" s="22">
        <v>443601.92</v>
      </c>
      <c r="D13" s="22">
        <v>443601.92</v>
      </c>
      <c r="E13" s="22">
        <v>443601.92</v>
      </c>
      <c r="F13" s="22"/>
      <c r="G13" s="22"/>
    </row>
    <row r="14" ht="18" customHeight="1" spans="1:7">
      <c r="A14" s="28" t="s">
        <v>74</v>
      </c>
      <c r="B14" s="123" t="s">
        <v>75</v>
      </c>
      <c r="C14" s="22">
        <v>23512.09</v>
      </c>
      <c r="D14" s="22">
        <v>23512.09</v>
      </c>
      <c r="E14" s="22">
        <v>23512.09</v>
      </c>
      <c r="F14" s="22"/>
      <c r="G14" s="22"/>
    </row>
    <row r="15" ht="18" customHeight="1" spans="1:7">
      <c r="A15" s="28" t="s">
        <v>76</v>
      </c>
      <c r="B15" s="124" t="s">
        <v>75</v>
      </c>
      <c r="C15" s="22">
        <v>23512.09</v>
      </c>
      <c r="D15" s="22">
        <v>23512.09</v>
      </c>
      <c r="E15" s="22">
        <v>23512.09</v>
      </c>
      <c r="F15" s="22"/>
      <c r="G15" s="22"/>
    </row>
    <row r="16" ht="18" customHeight="1" spans="1:7">
      <c r="A16" s="28" t="s">
        <v>77</v>
      </c>
      <c r="B16" s="28" t="s">
        <v>78</v>
      </c>
      <c r="C16" s="22">
        <v>389517.12</v>
      </c>
      <c r="D16" s="22">
        <v>389517.12</v>
      </c>
      <c r="E16" s="22">
        <v>389517.12</v>
      </c>
      <c r="F16" s="22"/>
      <c r="G16" s="22"/>
    </row>
    <row r="17" ht="18" customHeight="1" spans="1:7">
      <c r="A17" s="28" t="s">
        <v>79</v>
      </c>
      <c r="B17" s="123" t="s">
        <v>80</v>
      </c>
      <c r="C17" s="22">
        <v>389517.12</v>
      </c>
      <c r="D17" s="22">
        <v>389517.12</v>
      </c>
      <c r="E17" s="22">
        <v>389517.12</v>
      </c>
      <c r="F17" s="22"/>
      <c r="G17" s="22"/>
    </row>
    <row r="18" ht="18" customHeight="1" spans="1:7">
      <c r="A18" s="28" t="s">
        <v>81</v>
      </c>
      <c r="B18" s="124" t="s">
        <v>82</v>
      </c>
      <c r="C18" s="22">
        <v>207938.4</v>
      </c>
      <c r="D18" s="22">
        <v>207938.4</v>
      </c>
      <c r="E18" s="22">
        <v>207938.4</v>
      </c>
      <c r="F18" s="22"/>
      <c r="G18" s="22"/>
    </row>
    <row r="19" ht="18" customHeight="1" spans="1:7">
      <c r="A19" s="28" t="s">
        <v>83</v>
      </c>
      <c r="B19" s="124" t="s">
        <v>84</v>
      </c>
      <c r="C19" s="22">
        <v>172470.72</v>
      </c>
      <c r="D19" s="22">
        <v>172470.72</v>
      </c>
      <c r="E19" s="22">
        <v>172470.72</v>
      </c>
      <c r="F19" s="22"/>
      <c r="G19" s="22"/>
    </row>
    <row r="20" ht="18" customHeight="1" spans="1:7">
      <c r="A20" s="28" t="s">
        <v>85</v>
      </c>
      <c r="B20" s="124" t="s">
        <v>86</v>
      </c>
      <c r="C20" s="22">
        <v>9108</v>
      </c>
      <c r="D20" s="22">
        <v>9108</v>
      </c>
      <c r="E20" s="22">
        <v>9108</v>
      </c>
      <c r="F20" s="22"/>
      <c r="G20" s="22"/>
    </row>
    <row r="21" ht="18" customHeight="1" spans="1:7">
      <c r="A21" s="28" t="s">
        <v>87</v>
      </c>
      <c r="B21" s="28" t="s">
        <v>88</v>
      </c>
      <c r="C21" s="22">
        <v>367177.81</v>
      </c>
      <c r="D21" s="22">
        <v>367177.81</v>
      </c>
      <c r="E21" s="22">
        <v>367177.81</v>
      </c>
      <c r="F21" s="22"/>
      <c r="G21" s="22"/>
    </row>
    <row r="22" ht="18" customHeight="1" spans="1:7">
      <c r="A22" s="28" t="s">
        <v>89</v>
      </c>
      <c r="B22" s="123" t="s">
        <v>90</v>
      </c>
      <c r="C22" s="22">
        <v>367177.81</v>
      </c>
      <c r="D22" s="22">
        <v>367177.81</v>
      </c>
      <c r="E22" s="22">
        <v>367177.81</v>
      </c>
      <c r="F22" s="22"/>
      <c r="G22" s="22"/>
    </row>
    <row r="23" ht="18" customHeight="1" spans="1:7">
      <c r="A23" s="28" t="s">
        <v>91</v>
      </c>
      <c r="B23" s="124" t="s">
        <v>92</v>
      </c>
      <c r="C23" s="22">
        <v>367177.81</v>
      </c>
      <c r="D23" s="22">
        <v>367177.81</v>
      </c>
      <c r="E23" s="22">
        <v>367177.81</v>
      </c>
      <c r="F23" s="22"/>
      <c r="G23" s="22"/>
    </row>
    <row r="24" ht="18" customHeight="1" spans="1:7">
      <c r="A24" s="125" t="s">
        <v>93</v>
      </c>
      <c r="B24" s="126" t="s">
        <v>93</v>
      </c>
      <c r="C24" s="22">
        <v>4908149.74</v>
      </c>
      <c r="D24" s="22">
        <v>4908149.74</v>
      </c>
      <c r="E24" s="22">
        <v>4642244.94</v>
      </c>
      <c r="F24" s="22">
        <v>265904.8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814814814815" defaultRowHeight="14.25" customHeight="1" outlineLevelRow="6" outlineLevelCol="5"/>
  <cols>
    <col min="1" max="1" width="27.4259259259259" customWidth="1"/>
    <col min="2" max="6" width="31.1666666666667" customWidth="1"/>
  </cols>
  <sheetData>
    <row r="1" ht="12" customHeight="1" spans="1:6">
      <c r="A1" s="111"/>
      <c r="B1" s="111"/>
      <c r="C1" s="56"/>
      <c r="F1" s="55" t="s">
        <v>116</v>
      </c>
    </row>
    <row r="2" ht="25.5" customHeight="1" spans="1:6">
      <c r="A2" s="112" t="s">
        <v>117</v>
      </c>
      <c r="B2" s="112"/>
      <c r="C2" s="112"/>
      <c r="D2" s="112"/>
      <c r="E2" s="112"/>
      <c r="F2" s="112"/>
    </row>
    <row r="3" ht="15.75" customHeight="1" spans="1:6">
      <c r="A3" s="4" t="str">
        <f>"单位名称："&amp;"云南省广播电视局迪庆中波台"</f>
        <v>单位名称：云南省广播电视局迪庆中波台</v>
      </c>
      <c r="B3" s="111"/>
      <c r="C3" s="56"/>
      <c r="F3" s="55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58" t="s">
        <v>33</v>
      </c>
      <c r="D5" s="58" t="s">
        <v>123</v>
      </c>
      <c r="E5" s="58" t="s">
        <v>124</v>
      </c>
      <c r="F5" s="18"/>
    </row>
    <row r="6" ht="18.75" customHeight="1" spans="1:6">
      <c r="A6" s="113">
        <v>1</v>
      </c>
      <c r="B6" s="113">
        <v>2</v>
      </c>
      <c r="C6" s="114">
        <v>3</v>
      </c>
      <c r="D6" s="113">
        <v>4</v>
      </c>
      <c r="E6" s="113">
        <v>5</v>
      </c>
      <c r="F6" s="113">
        <v>6</v>
      </c>
    </row>
    <row r="7" ht="18.75" customHeight="1" spans="1:6">
      <c r="A7" s="115">
        <v>4250</v>
      </c>
      <c r="B7" s="115"/>
      <c r="C7" s="116"/>
      <c r="D7" s="115"/>
      <c r="E7" s="115"/>
      <c r="F7" s="115">
        <v>4250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1"/>
  <sheetViews>
    <sheetView showZeros="0" topLeftCell="D1" workbookViewId="0">
      <selection activeCell="H36" sqref="H36"/>
    </sheetView>
  </sheetViews>
  <sheetFormatPr defaultColWidth="9.14814814814815" defaultRowHeight="14.25" customHeight="1"/>
  <cols>
    <col min="1" max="1" width="28.7037037037037" customWidth="1"/>
    <col min="2" max="3" width="23.8518518518519" customWidth="1"/>
    <col min="4" max="4" width="14.6018518518519" customWidth="1"/>
    <col min="5" max="5" width="18.4537037037037" customWidth="1"/>
    <col min="6" max="6" width="14.7407407407407" customWidth="1"/>
    <col min="7" max="7" width="18.8796296296296" customWidth="1"/>
    <col min="8" max="12" width="21" customWidth="1"/>
    <col min="13" max="13" width="15.3148148148148" customWidth="1"/>
    <col min="14" max="16" width="14.7407407407407" customWidth="1"/>
    <col min="17" max="17" width="14.8796296296296" customWidth="1"/>
    <col min="18" max="23" width="15.0277777777778" customWidth="1"/>
  </cols>
  <sheetData>
    <row r="1" ht="13.5" customHeight="1" spans="4:23">
      <c r="D1" s="1"/>
      <c r="E1" s="1"/>
      <c r="F1" s="1"/>
      <c r="G1" s="1"/>
      <c r="U1" s="107"/>
      <c r="W1" s="51" t="s">
        <v>125</v>
      </c>
    </row>
    <row r="2" ht="27.75" customHeight="1" spans="1:23">
      <c r="A2" s="26" t="s">
        <v>126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"单位名称："&amp;"云南省广播电视局迪庆中波台"</f>
        <v>单位名称：云南省广播电视局迪庆中波台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98" t="s">
        <v>118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58" t="s">
        <v>134</v>
      </c>
      <c r="I4" s="58"/>
      <c r="J4" s="58"/>
      <c r="K4" s="58"/>
      <c r="L4" s="104"/>
      <c r="M4" s="104"/>
      <c r="N4" s="104"/>
      <c r="O4" s="104"/>
      <c r="P4" s="104"/>
      <c r="Q4" s="43"/>
      <c r="R4" s="58"/>
      <c r="S4" s="58"/>
      <c r="T4" s="58"/>
      <c r="U4" s="58"/>
      <c r="V4" s="58"/>
      <c r="W4" s="58"/>
    </row>
    <row r="5" ht="21.75" customHeight="1" spans="1:23">
      <c r="A5" s="13"/>
      <c r="B5" s="13"/>
      <c r="C5" s="13"/>
      <c r="D5" s="14"/>
      <c r="E5" s="14"/>
      <c r="F5" s="14"/>
      <c r="G5" s="14"/>
      <c r="H5" s="58" t="s">
        <v>31</v>
      </c>
      <c r="I5" s="43" t="s">
        <v>34</v>
      </c>
      <c r="J5" s="43"/>
      <c r="K5" s="43"/>
      <c r="L5" s="104"/>
      <c r="M5" s="104"/>
      <c r="N5" s="104" t="s">
        <v>135</v>
      </c>
      <c r="O5" s="104"/>
      <c r="P5" s="104"/>
      <c r="Q5" s="43" t="s">
        <v>37</v>
      </c>
      <c r="R5" s="58" t="s">
        <v>52</v>
      </c>
      <c r="S5" s="43"/>
      <c r="T5" s="43"/>
      <c r="U5" s="43"/>
      <c r="V5" s="43"/>
      <c r="W5" s="43"/>
    </row>
    <row r="6" ht="15" customHeight="1" spans="1:23">
      <c r="A6" s="16"/>
      <c r="B6" s="16"/>
      <c r="C6" s="16"/>
      <c r="D6" s="17"/>
      <c r="E6" s="17"/>
      <c r="F6" s="17"/>
      <c r="G6" s="17"/>
      <c r="H6" s="58"/>
      <c r="I6" s="43" t="s">
        <v>136</v>
      </c>
      <c r="J6" s="43" t="s">
        <v>137</v>
      </c>
      <c r="K6" s="43" t="s">
        <v>138</v>
      </c>
      <c r="L6" s="110" t="s">
        <v>139</v>
      </c>
      <c r="M6" s="110" t="s">
        <v>140</v>
      </c>
      <c r="N6" s="110" t="s">
        <v>34</v>
      </c>
      <c r="O6" s="110" t="s">
        <v>35</v>
      </c>
      <c r="P6" s="110" t="s">
        <v>36</v>
      </c>
      <c r="Q6" s="43"/>
      <c r="R6" s="43" t="s">
        <v>33</v>
      </c>
      <c r="S6" s="43" t="s">
        <v>44</v>
      </c>
      <c r="T6" s="43" t="s">
        <v>141</v>
      </c>
      <c r="U6" s="43" t="s">
        <v>40</v>
      </c>
      <c r="V6" s="43" t="s">
        <v>41</v>
      </c>
      <c r="W6" s="43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58"/>
      <c r="I7" s="43"/>
      <c r="J7" s="43"/>
      <c r="K7" s="43"/>
      <c r="L7" s="110"/>
      <c r="M7" s="110"/>
      <c r="N7" s="110"/>
      <c r="O7" s="110"/>
      <c r="P7" s="110"/>
      <c r="Q7" s="43"/>
      <c r="R7" s="43"/>
      <c r="S7" s="43"/>
      <c r="T7" s="43"/>
      <c r="U7" s="43"/>
      <c r="V7" s="43"/>
      <c r="W7" s="43"/>
    </row>
    <row r="8" ht="15" customHeight="1" spans="1:23">
      <c r="A8" s="108">
        <v>1</v>
      </c>
      <c r="B8" s="108">
        <v>2</v>
      </c>
      <c r="C8" s="108">
        <v>3</v>
      </c>
      <c r="D8" s="108">
        <v>4</v>
      </c>
      <c r="E8" s="108">
        <v>5</v>
      </c>
      <c r="F8" s="108">
        <v>6</v>
      </c>
      <c r="G8" s="108">
        <v>7</v>
      </c>
      <c r="H8" s="108">
        <v>8</v>
      </c>
      <c r="I8" s="108">
        <v>9</v>
      </c>
      <c r="J8" s="108">
        <v>10</v>
      </c>
      <c r="K8" s="108">
        <v>11</v>
      </c>
      <c r="L8" s="108">
        <v>12</v>
      </c>
      <c r="M8" s="108">
        <v>13</v>
      </c>
      <c r="N8" s="108">
        <v>14</v>
      </c>
      <c r="O8" s="108">
        <v>15</v>
      </c>
      <c r="P8" s="108">
        <v>16</v>
      </c>
      <c r="Q8" s="108">
        <v>17</v>
      </c>
      <c r="R8" s="108">
        <v>18</v>
      </c>
      <c r="S8" s="108">
        <v>19</v>
      </c>
      <c r="T8" s="108">
        <v>20</v>
      </c>
      <c r="U8" s="108">
        <v>21</v>
      </c>
      <c r="V8" s="108">
        <v>22</v>
      </c>
      <c r="W8" s="108">
        <v>23</v>
      </c>
    </row>
    <row r="9" ht="18.75" customHeight="1" spans="1:23">
      <c r="A9" s="102" t="s">
        <v>46</v>
      </c>
      <c r="B9" s="103"/>
      <c r="C9" s="102"/>
      <c r="D9" s="102"/>
      <c r="E9" s="102"/>
      <c r="F9" s="102"/>
      <c r="G9" s="102"/>
      <c r="H9" s="22">
        <v>4908149.74</v>
      </c>
      <c r="I9" s="22">
        <v>4908149.74</v>
      </c>
      <c r="J9" s="22">
        <v>1229004.1</v>
      </c>
      <c r="K9" s="22"/>
      <c r="L9" s="22">
        <v>3679145.64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09" t="s">
        <v>46</v>
      </c>
      <c r="B10" s="103" t="s">
        <v>142</v>
      </c>
      <c r="C10" s="102" t="s">
        <v>143</v>
      </c>
      <c r="D10" s="102" t="s">
        <v>64</v>
      </c>
      <c r="E10" s="102" t="s">
        <v>65</v>
      </c>
      <c r="F10" s="102" t="s">
        <v>144</v>
      </c>
      <c r="G10" s="102" t="s">
        <v>145</v>
      </c>
      <c r="H10" s="22">
        <v>710592</v>
      </c>
      <c r="I10" s="22">
        <v>710592</v>
      </c>
      <c r="J10" s="22">
        <v>177648</v>
      </c>
      <c r="K10" s="22"/>
      <c r="L10" s="22">
        <v>532944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09" t="s">
        <v>46</v>
      </c>
      <c r="B11" s="103" t="s">
        <v>142</v>
      </c>
      <c r="C11" s="102" t="s">
        <v>143</v>
      </c>
      <c r="D11" s="102" t="s">
        <v>64</v>
      </c>
      <c r="E11" s="102" t="s">
        <v>65</v>
      </c>
      <c r="F11" s="102" t="s">
        <v>146</v>
      </c>
      <c r="G11" s="102" t="s">
        <v>147</v>
      </c>
      <c r="H11" s="22">
        <v>957096</v>
      </c>
      <c r="I11" s="22">
        <v>957096</v>
      </c>
      <c r="J11" s="22">
        <v>239274</v>
      </c>
      <c r="K11" s="22"/>
      <c r="L11" s="22">
        <v>717822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09" t="s">
        <v>46</v>
      </c>
      <c r="B12" s="103" t="s">
        <v>142</v>
      </c>
      <c r="C12" s="102" t="s">
        <v>143</v>
      </c>
      <c r="D12" s="102" t="s">
        <v>64</v>
      </c>
      <c r="E12" s="102" t="s">
        <v>65</v>
      </c>
      <c r="F12" s="102" t="s">
        <v>148</v>
      </c>
      <c r="G12" s="102" t="s">
        <v>149</v>
      </c>
      <c r="H12" s="22">
        <v>59216</v>
      </c>
      <c r="I12" s="22">
        <v>59216</v>
      </c>
      <c r="J12" s="22">
        <v>14804</v>
      </c>
      <c r="K12" s="22"/>
      <c r="L12" s="22">
        <v>44412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09" t="s">
        <v>46</v>
      </c>
      <c r="B13" s="103" t="s">
        <v>142</v>
      </c>
      <c r="C13" s="102" t="s">
        <v>143</v>
      </c>
      <c r="D13" s="102" t="s">
        <v>64</v>
      </c>
      <c r="E13" s="102" t="s">
        <v>65</v>
      </c>
      <c r="F13" s="102" t="s">
        <v>150</v>
      </c>
      <c r="G13" s="102" t="s">
        <v>151</v>
      </c>
      <c r="H13" s="22">
        <v>1691532</v>
      </c>
      <c r="I13" s="22">
        <v>1691532</v>
      </c>
      <c r="J13" s="22">
        <v>422883</v>
      </c>
      <c r="K13" s="22"/>
      <c r="L13" s="22">
        <v>1268649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09" t="s">
        <v>46</v>
      </c>
      <c r="B14" s="103" t="s">
        <v>152</v>
      </c>
      <c r="C14" s="102" t="s">
        <v>153</v>
      </c>
      <c r="D14" s="102" t="s">
        <v>72</v>
      </c>
      <c r="E14" s="102" t="s">
        <v>73</v>
      </c>
      <c r="F14" s="102" t="s">
        <v>154</v>
      </c>
      <c r="G14" s="102" t="s">
        <v>155</v>
      </c>
      <c r="H14" s="22">
        <v>443601.92</v>
      </c>
      <c r="I14" s="22">
        <v>443601.92</v>
      </c>
      <c r="J14" s="22">
        <v>110900.48</v>
      </c>
      <c r="K14" s="22"/>
      <c r="L14" s="22">
        <v>332701.44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09" t="s">
        <v>46</v>
      </c>
      <c r="B15" s="103" t="s">
        <v>152</v>
      </c>
      <c r="C15" s="102" t="s">
        <v>153</v>
      </c>
      <c r="D15" s="102" t="s">
        <v>76</v>
      </c>
      <c r="E15" s="102" t="s">
        <v>75</v>
      </c>
      <c r="F15" s="102" t="s">
        <v>156</v>
      </c>
      <c r="G15" s="102" t="s">
        <v>157</v>
      </c>
      <c r="H15" s="22">
        <v>23512.09</v>
      </c>
      <c r="I15" s="22">
        <v>23512.09</v>
      </c>
      <c r="J15" s="22">
        <v>5878.03</v>
      </c>
      <c r="K15" s="22"/>
      <c r="L15" s="22">
        <v>17634.06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09" t="s">
        <v>46</v>
      </c>
      <c r="B16" s="103" t="s">
        <v>152</v>
      </c>
      <c r="C16" s="102" t="s">
        <v>153</v>
      </c>
      <c r="D16" s="102" t="s">
        <v>81</v>
      </c>
      <c r="E16" s="102" t="s">
        <v>82</v>
      </c>
      <c r="F16" s="102" t="s">
        <v>158</v>
      </c>
      <c r="G16" s="102" t="s">
        <v>159</v>
      </c>
      <c r="H16" s="22">
        <v>207938.4</v>
      </c>
      <c r="I16" s="22">
        <v>207938.4</v>
      </c>
      <c r="J16" s="22">
        <v>51984.6</v>
      </c>
      <c r="K16" s="22"/>
      <c r="L16" s="22">
        <v>155953.8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09" t="s">
        <v>46</v>
      </c>
      <c r="B17" s="103" t="s">
        <v>152</v>
      </c>
      <c r="C17" s="102" t="s">
        <v>153</v>
      </c>
      <c r="D17" s="102" t="s">
        <v>83</v>
      </c>
      <c r="E17" s="102" t="s">
        <v>84</v>
      </c>
      <c r="F17" s="102" t="s">
        <v>160</v>
      </c>
      <c r="G17" s="102" t="s">
        <v>161</v>
      </c>
      <c r="H17" s="22">
        <v>172470.72</v>
      </c>
      <c r="I17" s="22">
        <v>172470.72</v>
      </c>
      <c r="J17" s="22">
        <v>43117.68</v>
      </c>
      <c r="K17" s="22"/>
      <c r="L17" s="22">
        <v>129353.04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09" t="s">
        <v>46</v>
      </c>
      <c r="B18" s="103" t="s">
        <v>152</v>
      </c>
      <c r="C18" s="102" t="s">
        <v>153</v>
      </c>
      <c r="D18" s="102" t="s">
        <v>85</v>
      </c>
      <c r="E18" s="102" t="s">
        <v>86</v>
      </c>
      <c r="F18" s="102" t="s">
        <v>156</v>
      </c>
      <c r="G18" s="102" t="s">
        <v>157</v>
      </c>
      <c r="H18" s="22">
        <v>9108</v>
      </c>
      <c r="I18" s="22">
        <v>9108</v>
      </c>
      <c r="J18" s="22">
        <v>9108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09" t="s">
        <v>46</v>
      </c>
      <c r="B19" s="103" t="s">
        <v>162</v>
      </c>
      <c r="C19" s="102" t="s">
        <v>92</v>
      </c>
      <c r="D19" s="102" t="s">
        <v>91</v>
      </c>
      <c r="E19" s="102" t="s">
        <v>92</v>
      </c>
      <c r="F19" s="102" t="s">
        <v>163</v>
      </c>
      <c r="G19" s="102" t="s">
        <v>92</v>
      </c>
      <c r="H19" s="22">
        <v>367177.81</v>
      </c>
      <c r="I19" s="22">
        <v>367177.81</v>
      </c>
      <c r="J19" s="22">
        <v>91794.45</v>
      </c>
      <c r="K19" s="22"/>
      <c r="L19" s="22">
        <v>275383.36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09" t="s">
        <v>46</v>
      </c>
      <c r="B20" s="103" t="s">
        <v>164</v>
      </c>
      <c r="C20" s="102" t="s">
        <v>122</v>
      </c>
      <c r="D20" s="102" t="s">
        <v>64</v>
      </c>
      <c r="E20" s="102" t="s">
        <v>65</v>
      </c>
      <c r="F20" s="102" t="s">
        <v>165</v>
      </c>
      <c r="G20" s="102" t="s">
        <v>122</v>
      </c>
      <c r="H20" s="22">
        <v>4250</v>
      </c>
      <c r="I20" s="22">
        <v>4250</v>
      </c>
      <c r="J20" s="22">
        <v>1062.5</v>
      </c>
      <c r="K20" s="22"/>
      <c r="L20" s="22">
        <v>3187.5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09" t="s">
        <v>46</v>
      </c>
      <c r="B21" s="103" t="s">
        <v>166</v>
      </c>
      <c r="C21" s="102" t="s">
        <v>167</v>
      </c>
      <c r="D21" s="102" t="s">
        <v>64</v>
      </c>
      <c r="E21" s="102" t="s">
        <v>65</v>
      </c>
      <c r="F21" s="102" t="s">
        <v>168</v>
      </c>
      <c r="G21" s="102" t="s">
        <v>167</v>
      </c>
      <c r="H21" s="22">
        <v>68368.72</v>
      </c>
      <c r="I21" s="22">
        <v>68368.72</v>
      </c>
      <c r="J21" s="22">
        <v>17092.18</v>
      </c>
      <c r="K21" s="22"/>
      <c r="L21" s="22">
        <v>51276.54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09" t="s">
        <v>46</v>
      </c>
      <c r="B22" s="103" t="s">
        <v>169</v>
      </c>
      <c r="C22" s="102" t="s">
        <v>170</v>
      </c>
      <c r="D22" s="102" t="s">
        <v>64</v>
      </c>
      <c r="E22" s="102" t="s">
        <v>65</v>
      </c>
      <c r="F22" s="102" t="s">
        <v>171</v>
      </c>
      <c r="G22" s="102" t="s">
        <v>172</v>
      </c>
      <c r="H22" s="22">
        <v>13657.36</v>
      </c>
      <c r="I22" s="22">
        <v>13657.36</v>
      </c>
      <c r="J22" s="22"/>
      <c r="K22" s="22"/>
      <c r="L22" s="22">
        <v>13657.36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09" t="s">
        <v>46</v>
      </c>
      <c r="B23" s="103" t="s">
        <v>169</v>
      </c>
      <c r="C23" s="102" t="s">
        <v>170</v>
      </c>
      <c r="D23" s="102" t="s">
        <v>64</v>
      </c>
      <c r="E23" s="102" t="s">
        <v>65</v>
      </c>
      <c r="F23" s="102" t="s">
        <v>173</v>
      </c>
      <c r="G23" s="102" t="s">
        <v>174</v>
      </c>
      <c r="H23" s="22">
        <v>8000</v>
      </c>
      <c r="I23" s="22">
        <v>8000</v>
      </c>
      <c r="J23" s="22">
        <v>2000</v>
      </c>
      <c r="K23" s="22"/>
      <c r="L23" s="22">
        <v>6000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09" t="s">
        <v>46</v>
      </c>
      <c r="B24" s="103" t="s">
        <v>169</v>
      </c>
      <c r="C24" s="102" t="s">
        <v>170</v>
      </c>
      <c r="D24" s="102" t="s">
        <v>64</v>
      </c>
      <c r="E24" s="102" t="s">
        <v>65</v>
      </c>
      <c r="F24" s="102" t="s">
        <v>175</v>
      </c>
      <c r="G24" s="102" t="s">
        <v>176</v>
      </c>
      <c r="H24" s="22">
        <v>21000</v>
      </c>
      <c r="I24" s="22">
        <v>21000</v>
      </c>
      <c r="J24" s="22">
        <v>5250</v>
      </c>
      <c r="K24" s="22"/>
      <c r="L24" s="22">
        <v>15750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09" t="s">
        <v>46</v>
      </c>
      <c r="B25" s="103" t="s">
        <v>169</v>
      </c>
      <c r="C25" s="102" t="s">
        <v>170</v>
      </c>
      <c r="D25" s="102" t="s">
        <v>64</v>
      </c>
      <c r="E25" s="102" t="s">
        <v>65</v>
      </c>
      <c r="F25" s="102" t="s">
        <v>177</v>
      </c>
      <c r="G25" s="102" t="s">
        <v>178</v>
      </c>
      <c r="H25" s="22">
        <v>8000</v>
      </c>
      <c r="I25" s="22">
        <v>8000</v>
      </c>
      <c r="J25" s="22">
        <v>2000</v>
      </c>
      <c r="K25" s="22"/>
      <c r="L25" s="22">
        <v>6000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09" t="s">
        <v>46</v>
      </c>
      <c r="B26" s="103" t="s">
        <v>169</v>
      </c>
      <c r="C26" s="102" t="s">
        <v>170</v>
      </c>
      <c r="D26" s="102" t="s">
        <v>64</v>
      </c>
      <c r="E26" s="102" t="s">
        <v>65</v>
      </c>
      <c r="F26" s="102" t="s">
        <v>179</v>
      </c>
      <c r="G26" s="102" t="s">
        <v>180</v>
      </c>
      <c r="H26" s="22">
        <v>20000</v>
      </c>
      <c r="I26" s="22">
        <v>20000</v>
      </c>
      <c r="J26" s="22">
        <v>5000</v>
      </c>
      <c r="K26" s="22"/>
      <c r="L26" s="22">
        <v>15000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09" t="s">
        <v>46</v>
      </c>
      <c r="B27" s="103" t="s">
        <v>169</v>
      </c>
      <c r="C27" s="102" t="s">
        <v>170</v>
      </c>
      <c r="D27" s="102" t="s">
        <v>64</v>
      </c>
      <c r="E27" s="102" t="s">
        <v>65</v>
      </c>
      <c r="F27" s="102" t="s">
        <v>181</v>
      </c>
      <c r="G27" s="102" t="s">
        <v>182</v>
      </c>
      <c r="H27" s="22">
        <v>68368.72</v>
      </c>
      <c r="I27" s="22">
        <v>68368.72</v>
      </c>
      <c r="J27" s="22">
        <v>17092.18</v>
      </c>
      <c r="K27" s="22"/>
      <c r="L27" s="22">
        <v>51276.54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09" t="s">
        <v>46</v>
      </c>
      <c r="B28" s="103" t="s">
        <v>169</v>
      </c>
      <c r="C28" s="102" t="s">
        <v>170</v>
      </c>
      <c r="D28" s="102" t="s">
        <v>64</v>
      </c>
      <c r="E28" s="102" t="s">
        <v>65</v>
      </c>
      <c r="F28" s="102" t="s">
        <v>183</v>
      </c>
      <c r="G28" s="102" t="s">
        <v>184</v>
      </c>
      <c r="H28" s="22">
        <v>40900</v>
      </c>
      <c r="I28" s="22">
        <v>40900</v>
      </c>
      <c r="J28" s="22">
        <v>10225</v>
      </c>
      <c r="K28" s="22"/>
      <c r="L28" s="22">
        <v>30675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09" t="s">
        <v>46</v>
      </c>
      <c r="B29" s="103" t="s">
        <v>169</v>
      </c>
      <c r="C29" s="102" t="s">
        <v>170</v>
      </c>
      <c r="D29" s="102" t="s">
        <v>64</v>
      </c>
      <c r="E29" s="102" t="s">
        <v>65</v>
      </c>
      <c r="F29" s="102" t="s">
        <v>185</v>
      </c>
      <c r="G29" s="102" t="s">
        <v>186</v>
      </c>
      <c r="H29" s="22">
        <v>5800</v>
      </c>
      <c r="I29" s="22">
        <v>5800</v>
      </c>
      <c r="J29" s="22"/>
      <c r="K29" s="22"/>
      <c r="L29" s="22">
        <v>5800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09" t="s">
        <v>46</v>
      </c>
      <c r="B30" s="103" t="s">
        <v>169</v>
      </c>
      <c r="C30" s="102" t="s">
        <v>170</v>
      </c>
      <c r="D30" s="102" t="s">
        <v>70</v>
      </c>
      <c r="E30" s="102" t="s">
        <v>71</v>
      </c>
      <c r="F30" s="102" t="s">
        <v>183</v>
      </c>
      <c r="G30" s="102" t="s">
        <v>184</v>
      </c>
      <c r="H30" s="22">
        <v>7560</v>
      </c>
      <c r="I30" s="22">
        <v>7560</v>
      </c>
      <c r="J30" s="22">
        <v>1890</v>
      </c>
      <c r="K30" s="22"/>
      <c r="L30" s="22">
        <v>5670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18.75" customHeight="1" spans="1:23">
      <c r="A31" s="29" t="s">
        <v>93</v>
      </c>
      <c r="B31" s="30"/>
      <c r="C31" s="30"/>
      <c r="D31" s="30"/>
      <c r="E31" s="30"/>
      <c r="F31" s="30"/>
      <c r="G31" s="31"/>
      <c r="H31" s="22">
        <v>4908149.74</v>
      </c>
      <c r="I31" s="22">
        <v>4908149.74</v>
      </c>
      <c r="J31" s="22">
        <v>1229004.1</v>
      </c>
      <c r="K31" s="22"/>
      <c r="L31" s="22">
        <v>3679145.64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</sheetData>
  <mergeCells count="30">
    <mergeCell ref="A2:W2"/>
    <mergeCell ref="A3:G3"/>
    <mergeCell ref="H4:W4"/>
    <mergeCell ref="I5:M5"/>
    <mergeCell ref="N5:P5"/>
    <mergeCell ref="R5:W5"/>
    <mergeCell ref="A31:G31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C14" sqref="C14"/>
    </sheetView>
  </sheetViews>
  <sheetFormatPr defaultColWidth="9.14814814814815" defaultRowHeight="14.25" customHeight="1"/>
  <cols>
    <col min="1" max="1" width="14.5740740740741" customWidth="1"/>
    <col min="2" max="2" width="21.0277777777778" customWidth="1"/>
    <col min="3" max="3" width="31.3148148148148" customWidth="1"/>
    <col min="4" max="4" width="23.8518518518519" customWidth="1"/>
    <col min="5" max="5" width="15.6018518518519" customWidth="1"/>
    <col min="6" max="6" width="19.7407407407407" customWidth="1"/>
    <col min="7" max="7" width="14.8796296296296" customWidth="1"/>
    <col min="8" max="8" width="19.7407407407407" customWidth="1"/>
    <col min="9" max="16" width="14.1666666666667" customWidth="1"/>
    <col min="17" max="17" width="13.6018518518519" customWidth="1"/>
    <col min="18" max="23" width="15.1666666666667" customWidth="1"/>
  </cols>
  <sheetData>
    <row r="1" ht="13.5" customHeight="1" spans="5:23">
      <c r="E1" s="1"/>
      <c r="F1" s="1"/>
      <c r="G1" s="1"/>
      <c r="H1" s="1"/>
      <c r="U1" s="107"/>
      <c r="W1" s="51" t="s">
        <v>187</v>
      </c>
    </row>
    <row r="2" ht="27.75" customHeight="1" spans="1:23">
      <c r="A2" s="26" t="s">
        <v>188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"单位名称："&amp;"云南省广播电视局迪庆中波台"</f>
        <v>单位名称：云南省广播电视局迪庆中波台</v>
      </c>
      <c r="B3" s="101" t="str">
        <f t="shared" si="0"/>
        <v>单位名称：云南省广播电视局迪庆中波台</v>
      </c>
      <c r="C3" s="101"/>
      <c r="D3" s="101"/>
      <c r="E3" s="101"/>
      <c r="F3" s="101"/>
      <c r="G3" s="101"/>
      <c r="H3" s="101"/>
      <c r="I3" s="101"/>
      <c r="J3" s="6"/>
      <c r="K3" s="6"/>
      <c r="L3" s="6"/>
      <c r="M3" s="6"/>
      <c r="N3" s="6"/>
      <c r="O3" s="6"/>
      <c r="P3" s="6"/>
      <c r="Q3" s="6"/>
      <c r="U3" s="107"/>
      <c r="W3" s="98" t="s">
        <v>118</v>
      </c>
    </row>
    <row r="4" ht="21.75" customHeight="1" spans="1:23">
      <c r="A4" s="8" t="s">
        <v>189</v>
      </c>
      <c r="B4" s="8" t="s">
        <v>128</v>
      </c>
      <c r="C4" s="8" t="s">
        <v>129</v>
      </c>
      <c r="D4" s="8" t="s">
        <v>190</v>
      </c>
      <c r="E4" s="9" t="s">
        <v>130</v>
      </c>
      <c r="F4" s="9" t="s">
        <v>131</v>
      </c>
      <c r="G4" s="9" t="s">
        <v>132</v>
      </c>
      <c r="H4" s="9" t="s">
        <v>133</v>
      </c>
      <c r="I4" s="58" t="s">
        <v>31</v>
      </c>
      <c r="J4" s="58" t="s">
        <v>191</v>
      </c>
      <c r="K4" s="58"/>
      <c r="L4" s="58"/>
      <c r="M4" s="58"/>
      <c r="N4" s="104" t="s">
        <v>135</v>
      </c>
      <c r="O4" s="104"/>
      <c r="P4" s="104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58"/>
      <c r="J5" s="43" t="s">
        <v>34</v>
      </c>
      <c r="K5" s="43"/>
      <c r="L5" s="43" t="s">
        <v>35</v>
      </c>
      <c r="M5" s="43" t="s">
        <v>36</v>
      </c>
      <c r="N5" s="105" t="s">
        <v>34</v>
      </c>
      <c r="O5" s="105" t="s">
        <v>35</v>
      </c>
      <c r="P5" s="105" t="s">
        <v>36</v>
      </c>
      <c r="Q5" s="14"/>
      <c r="R5" s="9" t="s">
        <v>33</v>
      </c>
      <c r="S5" s="9" t="s">
        <v>44</v>
      </c>
      <c r="T5" s="9" t="s">
        <v>141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58"/>
      <c r="J6" s="43" t="s">
        <v>33</v>
      </c>
      <c r="K6" s="43" t="s">
        <v>192</v>
      </c>
      <c r="L6" s="43"/>
      <c r="M6" s="43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2"/>
      <c r="B8" s="103"/>
      <c r="C8" s="102"/>
      <c r="D8" s="102"/>
      <c r="E8" s="102"/>
      <c r="F8" s="102"/>
      <c r="G8" s="102"/>
      <c r="H8" s="102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86"/>
      <c r="V8" s="106"/>
      <c r="W8" s="106"/>
    </row>
    <row r="9" ht="32.9" customHeight="1" spans="1:23">
      <c r="A9" s="102"/>
      <c r="B9" s="103"/>
      <c r="C9" s="102"/>
      <c r="D9" s="102"/>
      <c r="E9" s="102"/>
      <c r="F9" s="102"/>
      <c r="G9" s="102"/>
      <c r="H9" s="102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86"/>
      <c r="V9" s="106"/>
      <c r="W9" s="106"/>
    </row>
    <row r="10" ht="18.75" customHeight="1" spans="1:23">
      <c r="A10" s="29" t="s">
        <v>93</v>
      </c>
      <c r="B10" s="30"/>
      <c r="C10" s="30"/>
      <c r="D10" s="30"/>
      <c r="E10" s="30"/>
      <c r="F10" s="30"/>
      <c r="G10" s="30"/>
      <c r="H10" s="31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86"/>
      <c r="V10" s="106"/>
      <c r="W10" s="106"/>
    </row>
    <row r="11" customHeight="1" spans="1:1">
      <c r="A11" t="s">
        <v>193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14" sqref="B14"/>
    </sheetView>
  </sheetViews>
  <sheetFormatPr defaultColWidth="9.14814814814815" defaultRowHeight="12" customHeight="1" outlineLevelRow="7"/>
  <cols>
    <col min="1" max="1" width="34.2777777777778" customWidth="1"/>
    <col min="2" max="2" width="29" customWidth="1"/>
    <col min="3" max="3" width="17.1666666666667" customWidth="1"/>
    <col min="4" max="4" width="21.0277777777778" customWidth="1"/>
    <col min="5" max="5" width="23.5740740740741" customWidth="1"/>
    <col min="6" max="6" width="11.2777777777778" customWidth="1"/>
    <col min="7" max="7" width="10.3148148148148" customWidth="1"/>
    <col min="8" max="8" width="9.31481481481481" customWidth="1"/>
    <col min="9" max="9" width="13.4259259259259" customWidth="1"/>
    <col min="10" max="10" width="27.4537037037037" customWidth="1"/>
  </cols>
  <sheetData>
    <row r="1" customHeight="1" spans="10:10">
      <c r="J1" s="50" t="s">
        <v>194</v>
      </c>
    </row>
    <row r="2" ht="28.5" customHeight="1" spans="1:10">
      <c r="A2" s="41" t="s">
        <v>195</v>
      </c>
      <c r="B2" s="26"/>
      <c r="C2" s="26"/>
      <c r="D2" s="26"/>
      <c r="E2" s="26"/>
      <c r="F2" s="42"/>
      <c r="G2" s="26"/>
      <c r="H2" s="42"/>
      <c r="I2" s="42"/>
      <c r="J2" s="26"/>
    </row>
    <row r="3" ht="15" customHeight="1" spans="1:1">
      <c r="A3" s="4" t="str">
        <f>"单位名称："&amp;"云南省广播电视局迪庆中波台"</f>
        <v>单位名称：云南省广播电视局迪庆中波台</v>
      </c>
    </row>
    <row r="4" ht="14.25" customHeight="1" spans="1:10">
      <c r="A4" s="43" t="s">
        <v>196</v>
      </c>
      <c r="B4" s="43" t="s">
        <v>197</v>
      </c>
      <c r="C4" s="43" t="s">
        <v>198</v>
      </c>
      <c r="D4" s="43" t="s">
        <v>199</v>
      </c>
      <c r="E4" s="43" t="s">
        <v>200</v>
      </c>
      <c r="F4" s="44" t="s">
        <v>201</v>
      </c>
      <c r="G4" s="43" t="s">
        <v>202</v>
      </c>
      <c r="H4" s="44" t="s">
        <v>203</v>
      </c>
      <c r="I4" s="44" t="s">
        <v>204</v>
      </c>
      <c r="J4" s="43" t="s">
        <v>205</v>
      </c>
    </row>
    <row r="5" ht="14.25" customHeight="1" spans="1:10">
      <c r="A5" s="43">
        <v>1</v>
      </c>
      <c r="B5" s="43">
        <v>2</v>
      </c>
      <c r="C5" s="43">
        <v>3</v>
      </c>
      <c r="D5" s="43">
        <v>4</v>
      </c>
      <c r="E5" s="43">
        <v>5</v>
      </c>
      <c r="F5" s="44">
        <v>6</v>
      </c>
      <c r="G5" s="43">
        <v>7</v>
      </c>
      <c r="H5" s="44">
        <v>8</v>
      </c>
      <c r="I5" s="44">
        <v>9</v>
      </c>
      <c r="J5" s="43">
        <v>10</v>
      </c>
    </row>
    <row r="6" ht="15" customHeight="1" spans="1:10">
      <c r="A6" s="45"/>
      <c r="B6" s="46"/>
      <c r="C6" s="46"/>
      <c r="D6" s="46"/>
      <c r="E6" s="47"/>
      <c r="F6" s="48"/>
      <c r="G6" s="47"/>
      <c r="H6" s="48"/>
      <c r="I6" s="48"/>
      <c r="J6" s="47"/>
    </row>
    <row r="7" ht="33.75" customHeight="1" spans="1:10">
      <c r="A7" s="45"/>
      <c r="B7" s="49"/>
      <c r="C7" s="49"/>
      <c r="D7" s="49"/>
      <c r="E7" s="45"/>
      <c r="F7" s="49"/>
      <c r="G7" s="45"/>
      <c r="H7" s="49"/>
      <c r="I7" s="49"/>
      <c r="J7" s="45"/>
    </row>
    <row r="8" customHeight="1" spans="1:1">
      <c r="A8" t="s">
        <v>206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B12" sqref="B12"/>
    </sheetView>
  </sheetViews>
  <sheetFormatPr defaultColWidth="9.14814814814815" defaultRowHeight="14.25" customHeight="1" outlineLevelCol="5"/>
  <cols>
    <col min="1" max="1" width="33" customWidth="1"/>
    <col min="2" max="2" width="28.6018518518519" customWidth="1"/>
    <col min="3" max="3" width="31.6018518518519" customWidth="1"/>
    <col min="4" max="6" width="33.4537037037037" customWidth="1"/>
  </cols>
  <sheetData>
    <row r="1" ht="15.75" customHeight="1" spans="6:6">
      <c r="F1" s="51" t="s">
        <v>207</v>
      </c>
    </row>
    <row r="2" ht="28.5" customHeight="1" spans="1:6">
      <c r="A2" s="26" t="s">
        <v>208</v>
      </c>
      <c r="B2" s="26"/>
      <c r="C2" s="26"/>
      <c r="D2" s="26"/>
      <c r="E2" s="26"/>
      <c r="F2" s="26"/>
    </row>
    <row r="3" ht="15" customHeight="1" spans="1:6">
      <c r="A3" s="96" t="str">
        <f>"单位名称："&amp;"云南省广播电视局迪庆中波台"</f>
        <v>单位名称：云南省广播电视局迪庆中波台</v>
      </c>
      <c r="B3" s="97"/>
      <c r="C3" s="97"/>
      <c r="D3" s="54"/>
      <c r="E3" s="54"/>
      <c r="F3" s="98" t="s">
        <v>2</v>
      </c>
    </row>
    <row r="4" ht="18.75" customHeight="1" spans="1:6">
      <c r="A4" s="9" t="s">
        <v>127</v>
      </c>
      <c r="B4" s="9" t="s">
        <v>49</v>
      </c>
      <c r="C4" s="9" t="s">
        <v>50</v>
      </c>
      <c r="D4" s="15" t="s">
        <v>209</v>
      </c>
      <c r="E4" s="58"/>
      <c r="F4" s="58"/>
    </row>
    <row r="5" ht="30" customHeight="1" spans="1:6">
      <c r="A5" s="18"/>
      <c r="B5" s="18"/>
      <c r="C5" s="18"/>
      <c r="D5" s="15" t="s">
        <v>31</v>
      </c>
      <c r="E5" s="58" t="s">
        <v>58</v>
      </c>
      <c r="F5" s="58" t="s">
        <v>59</v>
      </c>
    </row>
    <row r="6" ht="16.5" customHeight="1" spans="1:6">
      <c r="A6" s="58">
        <v>1</v>
      </c>
      <c r="B6" s="58">
        <v>2</v>
      </c>
      <c r="C6" s="58">
        <v>3</v>
      </c>
      <c r="D6" s="58">
        <v>4</v>
      </c>
      <c r="E6" s="58">
        <v>5</v>
      </c>
      <c r="F6" s="58">
        <v>6</v>
      </c>
    </row>
    <row r="7" ht="20.25" customHeight="1" spans="1:6">
      <c r="A7" s="28"/>
      <c r="B7" s="28"/>
      <c r="C7" s="28"/>
      <c r="D7" s="22"/>
      <c r="E7" s="22"/>
      <c r="F7" s="22"/>
    </row>
    <row r="8" ht="17.25" customHeight="1" spans="1:6">
      <c r="A8" s="99" t="s">
        <v>93</v>
      </c>
      <c r="B8" s="100"/>
      <c r="C8" s="100" t="s">
        <v>93</v>
      </c>
      <c r="D8" s="22"/>
      <c r="E8" s="22"/>
      <c r="F8" s="22"/>
    </row>
    <row r="9" customHeight="1" spans="1:1">
      <c r="A9" t="s">
        <v>210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1"/>
  <sheetViews>
    <sheetView showZeros="0" workbookViewId="0">
      <selection activeCell="A1" sqref="A1"/>
    </sheetView>
  </sheetViews>
  <sheetFormatPr defaultColWidth="9.14814814814815" defaultRowHeight="14.25" customHeight="1"/>
  <cols>
    <col min="1" max="1" width="39.1481481481481" customWidth="1"/>
    <col min="2" max="2" width="21.712962962963" customWidth="1"/>
    <col min="3" max="3" width="35.2777777777778" customWidth="1"/>
    <col min="4" max="4" width="7.71296296296296" customWidth="1"/>
    <col min="5" max="5" width="10.2777777777778" customWidth="1"/>
    <col min="6" max="11" width="14.7407407407407" customWidth="1"/>
    <col min="12" max="16" width="12.5740740740741" customWidth="1"/>
    <col min="17" max="17" width="10.4259259259259" customWidth="1"/>
  </cols>
  <sheetData>
    <row r="1" ht="13.5" customHeight="1" spans="15:17">
      <c r="O1" s="50"/>
      <c r="P1" s="50"/>
      <c r="Q1" s="94" t="s">
        <v>211</v>
      </c>
    </row>
    <row r="2" ht="27.75" customHeight="1" spans="1:17">
      <c r="A2" s="52" t="s">
        <v>212</v>
      </c>
      <c r="B2" s="26"/>
      <c r="C2" s="26"/>
      <c r="D2" s="26"/>
      <c r="E2" s="26"/>
      <c r="F2" s="26"/>
      <c r="G2" s="26"/>
      <c r="H2" s="26"/>
      <c r="I2" s="26"/>
      <c r="J2" s="26"/>
      <c r="K2" s="42"/>
      <c r="L2" s="26"/>
      <c r="M2" s="26"/>
      <c r="N2" s="26"/>
      <c r="O2" s="42"/>
      <c r="P2" s="42"/>
      <c r="Q2" s="26"/>
    </row>
    <row r="3" ht="18.75" customHeight="1" spans="1:17">
      <c r="A3" s="87" t="str">
        <f>"单位名称："&amp;"云南省广播电视局迪庆中波台"</f>
        <v>单位名称：云南省广播电视局迪庆中波台</v>
      </c>
      <c r="B3" s="6"/>
      <c r="C3" s="6"/>
      <c r="D3" s="6"/>
      <c r="E3" s="6"/>
      <c r="F3" s="6"/>
      <c r="G3" s="6"/>
      <c r="H3" s="6"/>
      <c r="I3" s="6"/>
      <c r="J3" s="6"/>
      <c r="O3" s="59"/>
      <c r="P3" s="59"/>
      <c r="Q3" s="95" t="s">
        <v>118</v>
      </c>
    </row>
    <row r="4" ht="15.75" customHeight="1" spans="1:17">
      <c r="A4" s="9" t="s">
        <v>213</v>
      </c>
      <c r="B4" s="63" t="s">
        <v>214</v>
      </c>
      <c r="C4" s="63" t="s">
        <v>215</v>
      </c>
      <c r="D4" s="63" t="s">
        <v>216</v>
      </c>
      <c r="E4" s="63" t="s">
        <v>217</v>
      </c>
      <c r="F4" s="63" t="s">
        <v>218</v>
      </c>
      <c r="G4" s="64" t="s">
        <v>134</v>
      </c>
      <c r="H4" s="64"/>
      <c r="I4" s="64"/>
      <c r="J4" s="64"/>
      <c r="K4" s="65"/>
      <c r="L4" s="64"/>
      <c r="M4" s="64"/>
      <c r="N4" s="64"/>
      <c r="O4" s="80"/>
      <c r="P4" s="65"/>
      <c r="Q4" s="81"/>
    </row>
    <row r="5" ht="17.25" customHeight="1" spans="1:17">
      <c r="A5" s="14"/>
      <c r="B5" s="66"/>
      <c r="C5" s="66"/>
      <c r="D5" s="66"/>
      <c r="E5" s="66"/>
      <c r="F5" s="66"/>
      <c r="G5" s="66" t="s">
        <v>31</v>
      </c>
      <c r="H5" s="66" t="s">
        <v>34</v>
      </c>
      <c r="I5" s="66" t="s">
        <v>219</v>
      </c>
      <c r="J5" s="66" t="s">
        <v>220</v>
      </c>
      <c r="K5" s="67" t="s">
        <v>221</v>
      </c>
      <c r="L5" s="82" t="s">
        <v>222</v>
      </c>
      <c r="M5" s="82"/>
      <c r="N5" s="82"/>
      <c r="O5" s="83"/>
      <c r="P5" s="84"/>
      <c r="Q5" s="68"/>
    </row>
    <row r="6" ht="54" customHeight="1" spans="1:17">
      <c r="A6" s="17"/>
      <c r="B6" s="68"/>
      <c r="C6" s="68"/>
      <c r="D6" s="68"/>
      <c r="E6" s="68"/>
      <c r="F6" s="68"/>
      <c r="G6" s="68"/>
      <c r="H6" s="68" t="s">
        <v>33</v>
      </c>
      <c r="I6" s="68"/>
      <c r="J6" s="68"/>
      <c r="K6" s="69"/>
      <c r="L6" s="68" t="s">
        <v>33</v>
      </c>
      <c r="M6" s="68" t="s">
        <v>44</v>
      </c>
      <c r="N6" s="68" t="s">
        <v>141</v>
      </c>
      <c r="O6" s="85" t="s">
        <v>40</v>
      </c>
      <c r="P6" s="69" t="s">
        <v>41</v>
      </c>
      <c r="Q6" s="68" t="s">
        <v>42</v>
      </c>
    </row>
    <row r="7" ht="15" customHeight="1" spans="1:17">
      <c r="A7" s="18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89">
        <v>7</v>
      </c>
      <c r="H7" s="89">
        <v>8</v>
      </c>
      <c r="I7" s="89">
        <v>9</v>
      </c>
      <c r="J7" s="89">
        <v>10</v>
      </c>
      <c r="K7" s="89">
        <v>11</v>
      </c>
      <c r="L7" s="89">
        <v>12</v>
      </c>
      <c r="M7" s="89">
        <v>13</v>
      </c>
      <c r="N7" s="89">
        <v>14</v>
      </c>
      <c r="O7" s="89">
        <v>15</v>
      </c>
      <c r="P7" s="89">
        <v>16</v>
      </c>
      <c r="Q7" s="89">
        <v>17</v>
      </c>
    </row>
    <row r="8" ht="21" customHeight="1" spans="1:17">
      <c r="A8" s="70" t="s">
        <v>46</v>
      </c>
      <c r="B8" s="71"/>
      <c r="C8" s="71"/>
      <c r="D8" s="71"/>
      <c r="E8" s="90"/>
      <c r="F8" s="22">
        <v>7800</v>
      </c>
      <c r="G8" s="22">
        <v>7800</v>
      </c>
      <c r="H8" s="22">
        <v>7800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1" t="s">
        <v>170</v>
      </c>
      <c r="B9" s="71" t="s">
        <v>223</v>
      </c>
      <c r="C9" s="71" t="s">
        <v>224</v>
      </c>
      <c r="D9" s="92" t="s">
        <v>225</v>
      </c>
      <c r="E9" s="93">
        <v>10</v>
      </c>
      <c r="F9" s="22">
        <v>2000</v>
      </c>
      <c r="G9" s="22">
        <v>2000</v>
      </c>
      <c r="H9" s="22">
        <v>2000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1" t="s">
        <v>170</v>
      </c>
      <c r="B10" s="71" t="s">
        <v>226</v>
      </c>
      <c r="C10" s="71" t="s">
        <v>227</v>
      </c>
      <c r="D10" s="92" t="s">
        <v>228</v>
      </c>
      <c r="E10" s="93">
        <v>1</v>
      </c>
      <c r="F10" s="22">
        <v>5800</v>
      </c>
      <c r="G10" s="22">
        <v>5800</v>
      </c>
      <c r="H10" s="22">
        <v>5800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73" t="s">
        <v>93</v>
      </c>
      <c r="B11" s="74"/>
      <c r="C11" s="74"/>
      <c r="D11" s="74"/>
      <c r="E11" s="90"/>
      <c r="F11" s="22">
        <v>7800</v>
      </c>
      <c r="G11" s="22">
        <v>7800</v>
      </c>
      <c r="H11" s="22">
        <v>7800</v>
      </c>
      <c r="I11" s="22"/>
      <c r="J11" s="22"/>
      <c r="K11" s="22"/>
      <c r="L11" s="22"/>
      <c r="M11" s="22"/>
      <c r="N11" s="22"/>
      <c r="O11" s="22"/>
      <c r="P11" s="22"/>
      <c r="Q11" s="22"/>
    </row>
  </sheetData>
  <mergeCells count="16">
    <mergeCell ref="A2:Q2"/>
    <mergeCell ref="A3:F3"/>
    <mergeCell ref="G4:Q4"/>
    <mergeCell ref="L5:Q5"/>
    <mergeCell ref="A11:E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7" sqref="A17"/>
    </sheetView>
  </sheetViews>
  <sheetFormatPr defaultColWidth="9.14814814814815" defaultRowHeight="14.25" customHeight="1"/>
  <cols>
    <col min="1" max="1" width="31.4259259259259" customWidth="1"/>
    <col min="2" max="2" width="21.712962962963" customWidth="1"/>
    <col min="3" max="3" width="26.712962962963" customWidth="1"/>
    <col min="4" max="14" width="16.6018518518519" customWidth="1"/>
  </cols>
  <sheetData>
    <row r="1" ht="13.5" customHeight="1" spans="1:14">
      <c r="A1" s="56"/>
      <c r="B1" s="56"/>
      <c r="C1" s="56"/>
      <c r="D1" s="56"/>
      <c r="E1" s="56"/>
      <c r="F1" s="56"/>
      <c r="G1" s="56"/>
      <c r="H1" s="60"/>
      <c r="I1" s="56"/>
      <c r="J1" s="56"/>
      <c r="K1" s="56"/>
      <c r="L1" s="50"/>
      <c r="M1" s="76"/>
      <c r="N1" s="77" t="s">
        <v>229</v>
      </c>
    </row>
    <row r="2" ht="27.75" customHeight="1" spans="1:14">
      <c r="A2" s="52" t="s">
        <v>230</v>
      </c>
      <c r="B2" s="61"/>
      <c r="C2" s="61"/>
      <c r="D2" s="61"/>
      <c r="E2" s="61"/>
      <c r="F2" s="61"/>
      <c r="G2" s="61"/>
      <c r="H2" s="62"/>
      <c r="I2" s="61"/>
      <c r="J2" s="61"/>
      <c r="K2" s="61"/>
      <c r="L2" s="42"/>
      <c r="M2" s="62"/>
      <c r="N2" s="61"/>
    </row>
    <row r="3" ht="18.75" customHeight="1" spans="1:14">
      <c r="A3" s="53" t="str">
        <f>"单位名称："&amp;"云南省广播电视局迪庆中波台"</f>
        <v>单位名称：云南省广播电视局迪庆中波台</v>
      </c>
      <c r="B3" s="54"/>
      <c r="C3" s="54"/>
      <c r="D3" s="54"/>
      <c r="E3" s="54"/>
      <c r="F3" s="54"/>
      <c r="G3" s="54"/>
      <c r="H3" s="60"/>
      <c r="I3" s="56"/>
      <c r="J3" s="56"/>
      <c r="K3" s="56"/>
      <c r="L3" s="59"/>
      <c r="M3" s="78"/>
      <c r="N3" s="79" t="s">
        <v>118</v>
      </c>
    </row>
    <row r="4" ht="15.75" customHeight="1" spans="1:14">
      <c r="A4" s="9" t="s">
        <v>213</v>
      </c>
      <c r="B4" s="63" t="s">
        <v>231</v>
      </c>
      <c r="C4" s="63" t="s">
        <v>232</v>
      </c>
      <c r="D4" s="64" t="s">
        <v>134</v>
      </c>
      <c r="E4" s="64"/>
      <c r="F4" s="64"/>
      <c r="G4" s="64"/>
      <c r="H4" s="65"/>
      <c r="I4" s="64"/>
      <c r="J4" s="64"/>
      <c r="K4" s="64"/>
      <c r="L4" s="80"/>
      <c r="M4" s="65"/>
      <c r="N4" s="81"/>
    </row>
    <row r="5" ht="17.25" customHeight="1" spans="1:14">
      <c r="A5" s="14"/>
      <c r="B5" s="66"/>
      <c r="C5" s="66"/>
      <c r="D5" s="66" t="s">
        <v>31</v>
      </c>
      <c r="E5" s="66" t="s">
        <v>34</v>
      </c>
      <c r="F5" s="66" t="s">
        <v>219</v>
      </c>
      <c r="G5" s="66" t="s">
        <v>220</v>
      </c>
      <c r="H5" s="67" t="s">
        <v>221</v>
      </c>
      <c r="I5" s="82" t="s">
        <v>222</v>
      </c>
      <c r="J5" s="82"/>
      <c r="K5" s="82"/>
      <c r="L5" s="83"/>
      <c r="M5" s="84"/>
      <c r="N5" s="68"/>
    </row>
    <row r="6" ht="54" customHeight="1" spans="1:14">
      <c r="A6" s="17"/>
      <c r="B6" s="68"/>
      <c r="C6" s="68"/>
      <c r="D6" s="68"/>
      <c r="E6" s="68"/>
      <c r="F6" s="68"/>
      <c r="G6" s="68"/>
      <c r="H6" s="69"/>
      <c r="I6" s="68" t="s">
        <v>33</v>
      </c>
      <c r="J6" s="68" t="s">
        <v>44</v>
      </c>
      <c r="K6" s="68" t="s">
        <v>141</v>
      </c>
      <c r="L6" s="85" t="s">
        <v>40</v>
      </c>
      <c r="M6" s="69" t="s">
        <v>41</v>
      </c>
      <c r="N6" s="68" t="s">
        <v>42</v>
      </c>
    </row>
    <row r="7" ht="15" customHeight="1" spans="1:14">
      <c r="A7" s="17">
        <v>1</v>
      </c>
      <c r="B7" s="68">
        <v>2</v>
      </c>
      <c r="C7" s="68">
        <v>3</v>
      </c>
      <c r="D7" s="69">
        <v>4</v>
      </c>
      <c r="E7" s="69">
        <v>5</v>
      </c>
      <c r="F7" s="69">
        <v>6</v>
      </c>
      <c r="G7" s="69">
        <v>7</v>
      </c>
      <c r="H7" s="69">
        <v>8</v>
      </c>
      <c r="I7" s="69">
        <v>9</v>
      </c>
      <c r="J7" s="69">
        <v>10</v>
      </c>
      <c r="K7" s="69">
        <v>11</v>
      </c>
      <c r="L7" s="69">
        <v>12</v>
      </c>
      <c r="M7" s="69">
        <v>13</v>
      </c>
      <c r="N7" s="69">
        <v>14</v>
      </c>
    </row>
    <row r="8" ht="21" customHeight="1" spans="1:14">
      <c r="A8" s="70"/>
      <c r="B8" s="71"/>
      <c r="C8" s="71"/>
      <c r="D8" s="72"/>
      <c r="E8" s="72"/>
      <c r="F8" s="72"/>
      <c r="G8" s="72"/>
      <c r="H8" s="72"/>
      <c r="I8" s="72"/>
      <c r="J8" s="72"/>
      <c r="K8" s="72"/>
      <c r="L8" s="86"/>
      <c r="M8" s="72"/>
      <c r="N8" s="72"/>
    </row>
    <row r="9" ht="21" customHeight="1" spans="1:14">
      <c r="A9" s="70"/>
      <c r="B9" s="71"/>
      <c r="C9" s="71"/>
      <c r="D9" s="72"/>
      <c r="E9" s="72"/>
      <c r="F9" s="72"/>
      <c r="G9" s="72"/>
      <c r="H9" s="72"/>
      <c r="I9" s="72"/>
      <c r="J9" s="72"/>
      <c r="K9" s="72"/>
      <c r="L9" s="86"/>
      <c r="M9" s="72"/>
      <c r="N9" s="72"/>
    </row>
    <row r="10" ht="21" customHeight="1" spans="1:14">
      <c r="A10" s="73" t="s">
        <v>93</v>
      </c>
      <c r="B10" s="74"/>
      <c r="C10" s="75"/>
      <c r="D10" s="72"/>
      <c r="E10" s="72"/>
      <c r="F10" s="72"/>
      <c r="G10" s="72"/>
      <c r="H10" s="72"/>
      <c r="I10" s="72"/>
      <c r="J10" s="72"/>
      <c r="K10" s="72"/>
      <c r="L10" s="86"/>
      <c r="M10" s="72"/>
      <c r="N10" s="72"/>
    </row>
    <row r="11" customHeight="1" spans="1:1">
      <c r="A11" t="s">
        <v>233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9"/>
  <sheetViews>
    <sheetView showZeros="0" workbookViewId="0">
      <selection activeCell="A15" sqref="A15"/>
    </sheetView>
  </sheetViews>
  <sheetFormatPr defaultColWidth="9.14814814814815" defaultRowHeight="14.25" customHeight="1"/>
  <cols>
    <col min="1" max="1" width="42.0277777777778" customWidth="1"/>
    <col min="2" max="15" width="17.1666666666667" customWidth="1"/>
    <col min="16" max="23" width="17.0277777777778" customWidth="1"/>
  </cols>
  <sheetData>
    <row r="1" ht="13.5" customHeight="1" spans="4:23">
      <c r="D1" s="51"/>
      <c r="W1" s="50" t="s">
        <v>234</v>
      </c>
    </row>
    <row r="2" ht="27.75" customHeight="1" spans="1:23">
      <c r="A2" s="52" t="s">
        <v>235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8" customHeight="1" spans="1:23">
      <c r="A3" s="53" t="str">
        <f>"单位名称："&amp;"云南省广播电视局迪庆中波台"</f>
        <v>单位名称：云南省广播电视局迪庆中波台</v>
      </c>
      <c r="B3" s="54"/>
      <c r="C3" s="54"/>
      <c r="D3" s="55"/>
      <c r="E3" s="56"/>
      <c r="F3" s="56"/>
      <c r="G3" s="56"/>
      <c r="H3" s="56"/>
      <c r="I3" s="56"/>
      <c r="W3" s="59" t="s">
        <v>118</v>
      </c>
    </row>
    <row r="4" ht="19.5" customHeight="1" spans="1:23">
      <c r="A4" s="15" t="s">
        <v>236</v>
      </c>
      <c r="B4" s="10" t="s">
        <v>134</v>
      </c>
      <c r="C4" s="11"/>
      <c r="D4" s="11"/>
      <c r="E4" s="10" t="s">
        <v>237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ht="40.5" customHeight="1" spans="1:23">
      <c r="A5" s="18"/>
      <c r="B5" s="27" t="s">
        <v>31</v>
      </c>
      <c r="C5" s="9" t="s">
        <v>34</v>
      </c>
      <c r="D5" s="57" t="s">
        <v>238</v>
      </c>
      <c r="E5" s="58" t="s">
        <v>239</v>
      </c>
      <c r="F5" s="58" t="s">
        <v>240</v>
      </c>
      <c r="G5" s="58" t="s">
        <v>241</v>
      </c>
      <c r="H5" s="58" t="s">
        <v>242</v>
      </c>
      <c r="I5" s="58" t="s">
        <v>243</v>
      </c>
      <c r="J5" s="58" t="s">
        <v>244</v>
      </c>
      <c r="K5" s="58" t="s">
        <v>245</v>
      </c>
      <c r="L5" s="58" t="s">
        <v>246</v>
      </c>
      <c r="M5" s="58" t="s">
        <v>247</v>
      </c>
      <c r="N5" s="58" t="s">
        <v>248</v>
      </c>
      <c r="O5" s="58" t="s">
        <v>249</v>
      </c>
      <c r="P5" s="58" t="s">
        <v>250</v>
      </c>
      <c r="Q5" s="58" t="s">
        <v>251</v>
      </c>
      <c r="R5" s="58" t="s">
        <v>252</v>
      </c>
      <c r="S5" s="58" t="s">
        <v>253</v>
      </c>
      <c r="T5" s="58" t="s">
        <v>254</v>
      </c>
      <c r="U5" s="58" t="s">
        <v>255</v>
      </c>
      <c r="V5" s="58" t="s">
        <v>256</v>
      </c>
      <c r="W5" s="58" t="s">
        <v>257</v>
      </c>
    </row>
    <row r="6" ht="19.5" customHeight="1" spans="1:23">
      <c r="A6" s="58">
        <v>1</v>
      </c>
      <c r="B6" s="58">
        <v>2</v>
      </c>
      <c r="C6" s="58">
        <v>3</v>
      </c>
      <c r="D6" s="10">
        <v>4</v>
      </c>
      <c r="E6" s="58">
        <v>5</v>
      </c>
      <c r="F6" s="58">
        <v>6</v>
      </c>
      <c r="G6" s="58">
        <v>7</v>
      </c>
      <c r="H6" s="10">
        <v>8</v>
      </c>
      <c r="I6" s="58">
        <v>9</v>
      </c>
      <c r="J6" s="58">
        <v>10</v>
      </c>
      <c r="K6" s="58">
        <v>11</v>
      </c>
      <c r="L6" s="10">
        <v>12</v>
      </c>
      <c r="M6" s="58">
        <v>13</v>
      </c>
      <c r="N6" s="58">
        <v>14</v>
      </c>
      <c r="O6" s="58">
        <v>15</v>
      </c>
      <c r="P6" s="10">
        <v>16</v>
      </c>
      <c r="Q6" s="58">
        <v>17</v>
      </c>
      <c r="R6" s="58">
        <v>18</v>
      </c>
      <c r="S6" s="58">
        <v>19</v>
      </c>
      <c r="T6" s="10">
        <v>20</v>
      </c>
      <c r="U6" s="10">
        <v>21</v>
      </c>
      <c r="V6" s="10">
        <v>22</v>
      </c>
      <c r="W6" s="58">
        <v>23</v>
      </c>
    </row>
    <row r="7" ht="28.4" customHeight="1" spans="1:23">
      <c r="A7" s="28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ht="29.9" customHeight="1" spans="1:23">
      <c r="A8" s="28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customHeight="1" spans="1:1">
      <c r="A9" t="s">
        <v>258</v>
      </c>
    </row>
  </sheetData>
  <mergeCells count="5">
    <mergeCell ref="A2:W2"/>
    <mergeCell ref="A3:I3"/>
    <mergeCell ref="B4:D4"/>
    <mergeCell ref="E4:W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D7" sqref="D7"/>
    </sheetView>
  </sheetViews>
  <sheetFormatPr defaultColWidth="9.14814814814815" defaultRowHeight="12" customHeight="1" outlineLevelRow="7"/>
  <cols>
    <col min="1" max="1" width="34.2777777777778" customWidth="1"/>
    <col min="2" max="2" width="29" customWidth="1"/>
    <col min="3" max="3" width="16.3148148148148" customWidth="1"/>
    <col min="4" max="4" width="15.6018518518519" customWidth="1"/>
    <col min="5" max="5" width="23.5740740740741" customWidth="1"/>
    <col min="6" max="6" width="11.2777777777778" customWidth="1"/>
    <col min="7" max="7" width="14.8796296296296" customWidth="1"/>
    <col min="8" max="8" width="10.8796296296296" customWidth="1"/>
    <col min="9" max="9" width="13.4259259259259" customWidth="1"/>
    <col min="10" max="10" width="32.0277777777778" customWidth="1"/>
  </cols>
  <sheetData>
    <row r="1" customHeight="1" spans="10:10">
      <c r="J1" s="50" t="s">
        <v>259</v>
      </c>
    </row>
    <row r="2" ht="28.5" customHeight="1" spans="1:10">
      <c r="A2" s="41" t="s">
        <v>260</v>
      </c>
      <c r="B2" s="26"/>
      <c r="C2" s="26"/>
      <c r="D2" s="26"/>
      <c r="E2" s="26"/>
      <c r="F2" s="42"/>
      <c r="G2" s="26"/>
      <c r="H2" s="42"/>
      <c r="I2" s="42"/>
      <c r="J2" s="26"/>
    </row>
    <row r="3" ht="17.25" customHeight="1" spans="1:1">
      <c r="A3" s="4" t="str">
        <f>"单位名称："&amp;"云南省广播电视局迪庆中波台"</f>
        <v>单位名称：云南省广播电视局迪庆中波台</v>
      </c>
    </row>
    <row r="4" ht="44.25" customHeight="1" spans="1:10">
      <c r="A4" s="43" t="s">
        <v>196</v>
      </c>
      <c r="B4" s="43" t="s">
        <v>197</v>
      </c>
      <c r="C4" s="43" t="s">
        <v>198</v>
      </c>
      <c r="D4" s="43" t="s">
        <v>199</v>
      </c>
      <c r="E4" s="43" t="s">
        <v>200</v>
      </c>
      <c r="F4" s="44" t="s">
        <v>201</v>
      </c>
      <c r="G4" s="43" t="s">
        <v>202</v>
      </c>
      <c r="H4" s="44" t="s">
        <v>203</v>
      </c>
      <c r="I4" s="44" t="s">
        <v>204</v>
      </c>
      <c r="J4" s="43" t="s">
        <v>205</v>
      </c>
    </row>
    <row r="5" ht="14.25" customHeight="1" spans="1:10">
      <c r="A5" s="43">
        <v>1</v>
      </c>
      <c r="B5" s="43">
        <v>2</v>
      </c>
      <c r="C5" s="43">
        <v>3</v>
      </c>
      <c r="D5" s="43">
        <v>4</v>
      </c>
      <c r="E5" s="43">
        <v>5</v>
      </c>
      <c r="F5" s="44">
        <v>6</v>
      </c>
      <c r="G5" s="43">
        <v>7</v>
      </c>
      <c r="H5" s="44">
        <v>8</v>
      </c>
      <c r="I5" s="44">
        <v>9</v>
      </c>
      <c r="J5" s="43">
        <v>10</v>
      </c>
    </row>
    <row r="6" ht="42" customHeight="1" spans="1:10">
      <c r="A6" s="45"/>
      <c r="B6" s="46"/>
      <c r="C6" s="46"/>
      <c r="D6" s="46"/>
      <c r="E6" s="47"/>
      <c r="F6" s="48"/>
      <c r="G6" s="47"/>
      <c r="H6" s="48"/>
      <c r="I6" s="48"/>
      <c r="J6" s="47"/>
    </row>
    <row r="7" ht="42" customHeight="1" spans="1:10">
      <c r="A7" s="45"/>
      <c r="B7" s="49"/>
      <c r="C7" s="49"/>
      <c r="D7" s="49"/>
      <c r="E7" s="45"/>
      <c r="F7" s="49"/>
      <c r="G7" s="45"/>
      <c r="H7" s="49"/>
      <c r="I7" s="49"/>
      <c r="J7" s="45"/>
    </row>
    <row r="8" customHeight="1" spans="1:1">
      <c r="A8" t="s">
        <v>261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8"/>
  <sheetViews>
    <sheetView showZeros="0" workbookViewId="0">
      <selection activeCell="A1" sqref="A1"/>
    </sheetView>
  </sheetViews>
  <sheetFormatPr defaultColWidth="8.85185185185185" defaultRowHeight="15" customHeight="1" outlineLevelRow="7" outlineLevelCol="7"/>
  <cols>
    <col min="1" max="1" width="36.0277777777778" customWidth="1"/>
    <col min="2" max="2" width="19.7407407407407" customWidth="1"/>
    <col min="3" max="3" width="33.3148148148148" customWidth="1"/>
    <col min="4" max="4" width="34.7407407407407" customWidth="1"/>
    <col min="5" max="5" width="14.4537037037037" customWidth="1"/>
    <col min="6" max="6" width="17.1666666666667" customWidth="1"/>
    <col min="7" max="7" width="17.3148148148148" customWidth="1"/>
    <col min="8" max="8" width="28.3148148148148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262</v>
      </c>
    </row>
    <row r="2" ht="30.65" customHeight="1" spans="1:8">
      <c r="A2" s="35" t="s">
        <v>263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"单位名称："&amp;"云南省广播电视局迪庆中波台"</f>
        <v>单位名称：云南省广播电视局迪庆中波台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127</v>
      </c>
      <c r="B4" s="36" t="s">
        <v>264</v>
      </c>
      <c r="C4" s="36" t="s">
        <v>265</v>
      </c>
      <c r="D4" s="36" t="s">
        <v>266</v>
      </c>
      <c r="E4" s="36" t="s">
        <v>267</v>
      </c>
      <c r="F4" s="36" t="s">
        <v>268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217</v>
      </c>
      <c r="G5" s="36" t="s">
        <v>269</v>
      </c>
      <c r="H5" s="36" t="s">
        <v>270</v>
      </c>
    </row>
    <row r="6" ht="18.75" customHeight="1" spans="1:8">
      <c r="A6" s="37" t="s">
        <v>110</v>
      </c>
      <c r="B6" s="37" t="s">
        <v>111</v>
      </c>
      <c r="C6" s="37" t="s">
        <v>112</v>
      </c>
      <c r="D6" s="37" t="s">
        <v>113</v>
      </c>
      <c r="E6" s="37" t="s">
        <v>114</v>
      </c>
      <c r="F6" s="37" t="s">
        <v>115</v>
      </c>
      <c r="G6" s="37" t="s">
        <v>271</v>
      </c>
      <c r="H6" s="37" t="s">
        <v>272</v>
      </c>
    </row>
    <row r="7" ht="29.9" customHeight="1" spans="1:8">
      <c r="A7" s="38" t="s">
        <v>46</v>
      </c>
      <c r="B7" s="38" t="s">
        <v>273</v>
      </c>
      <c r="C7" s="38" t="s">
        <v>227</v>
      </c>
      <c r="D7" s="38" t="s">
        <v>226</v>
      </c>
      <c r="E7" s="36" t="s">
        <v>228</v>
      </c>
      <c r="F7" s="39">
        <v>1</v>
      </c>
      <c r="G7" s="40">
        <v>5800</v>
      </c>
      <c r="H7" s="40">
        <v>5800</v>
      </c>
    </row>
    <row r="8" ht="20.15" customHeight="1" spans="1:8">
      <c r="A8" s="36" t="s">
        <v>31</v>
      </c>
      <c r="B8" s="36"/>
      <c r="C8" s="36"/>
      <c r="D8" s="36"/>
      <c r="E8" s="36"/>
      <c r="F8" s="39">
        <v>1</v>
      </c>
      <c r="G8" s="40"/>
      <c r="H8" s="40">
        <v>5800</v>
      </c>
    </row>
  </sheetData>
  <mergeCells count="8">
    <mergeCell ref="A2:H2"/>
    <mergeCell ref="F4:H4"/>
    <mergeCell ref="A8:E8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G19" sqref="G19"/>
    </sheetView>
  </sheetViews>
  <sheetFormatPr defaultColWidth="9.14814814814815" defaultRowHeight="14.25" customHeight="1"/>
  <cols>
    <col min="1" max="1" width="16.3148148148148" customWidth="1"/>
    <col min="2" max="2" width="29.0277777777778" customWidth="1"/>
    <col min="3" max="3" width="23.8518518518519" customWidth="1"/>
    <col min="4" max="7" width="19.6018518518519" customWidth="1"/>
    <col min="8" max="8" width="15.4259259259259" customWidth="1"/>
    <col min="9" max="11" width="19.6018518518519" customWidth="1"/>
  </cols>
  <sheetData>
    <row r="1" ht="13.5" customHeight="1" spans="4:11">
      <c r="D1" s="1"/>
      <c r="E1" s="1"/>
      <c r="F1" s="1"/>
      <c r="G1" s="1"/>
      <c r="K1" s="2" t="s">
        <v>274</v>
      </c>
    </row>
    <row r="2" ht="27.75" customHeight="1" spans="1:11">
      <c r="A2" s="26" t="s">
        <v>275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"单位名称："&amp;"云南省广播电视局迪庆中波台"</f>
        <v>单位名称：云南省广播电视局迪庆中波台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189</v>
      </c>
      <c r="B4" s="8" t="s">
        <v>129</v>
      </c>
      <c r="C4" s="8" t="s">
        <v>190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31</v>
      </c>
      <c r="I4" s="10" t="s">
        <v>276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2">
        <v>10</v>
      </c>
      <c r="K7" s="32">
        <v>11</v>
      </c>
    </row>
    <row r="8" ht="30.65" customHeight="1" spans="1:11">
      <c r="A8" s="28"/>
      <c r="B8" s="20"/>
      <c r="C8" s="28"/>
      <c r="D8" s="28"/>
      <c r="E8" s="28"/>
      <c r="F8" s="28"/>
      <c r="G8" s="28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29" t="s">
        <v>93</v>
      </c>
      <c r="B10" s="30"/>
      <c r="C10" s="30"/>
      <c r="D10" s="30"/>
      <c r="E10" s="30"/>
      <c r="F10" s="30"/>
      <c r="G10" s="31"/>
      <c r="H10" s="22"/>
      <c r="I10" s="22"/>
      <c r="J10" s="22"/>
      <c r="K10" s="22"/>
    </row>
    <row r="11" customHeight="1" spans="1:1">
      <c r="A11" t="s">
        <v>277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abSelected="1" workbookViewId="0">
      <selection activeCell="C14" sqref="C14"/>
    </sheetView>
  </sheetViews>
  <sheetFormatPr defaultColWidth="9.14814814814815" defaultRowHeight="14.25" customHeight="1" outlineLevelCol="6"/>
  <cols>
    <col min="1" max="1" width="37.7407407407407" customWidth="1"/>
    <col min="2" max="2" width="28" customWidth="1"/>
    <col min="3" max="3" width="37.6018518518519" customWidth="1"/>
    <col min="4" max="4" width="17.0277777777778" customWidth="1"/>
    <col min="5" max="7" width="27.0277777777778" customWidth="1"/>
  </cols>
  <sheetData>
    <row r="1" ht="13.5" customHeight="1" spans="4:7">
      <c r="D1" s="1"/>
      <c r="G1" s="2" t="s">
        <v>278</v>
      </c>
    </row>
    <row r="2" ht="27.75" customHeight="1" spans="1:7">
      <c r="A2" s="3" t="s">
        <v>279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"单位名称："&amp;"云南省广播电视局迪庆中波台"</f>
        <v>单位名称：云南省广播电视局迪庆中波台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190</v>
      </c>
      <c r="B4" s="8" t="s">
        <v>189</v>
      </c>
      <c r="C4" s="8" t="s">
        <v>129</v>
      </c>
      <c r="D4" s="9" t="s">
        <v>280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281</v>
      </c>
      <c r="F5" s="9" t="s">
        <v>282</v>
      </c>
      <c r="G5" s="9" t="s">
        <v>283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31</v>
      </c>
      <c r="B10" s="24" t="s">
        <v>284</v>
      </c>
      <c r="C10" s="24"/>
      <c r="D10" s="25"/>
      <c r="E10" s="22"/>
      <c r="F10" s="22"/>
      <c r="G10" s="22"/>
    </row>
    <row r="11" customHeight="1" spans="1:1">
      <c r="A11" t="s">
        <v>285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流量姐</cp:lastModifiedBy>
  <dcterms:created xsi:type="dcterms:W3CDTF">2025-02-07T14:01:00Z</dcterms:created>
  <dcterms:modified xsi:type="dcterms:W3CDTF">2025-02-17T03:02:35Z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056367AC1DCB4F3291DDA5FB89ACC625_12</vt:lpwstr>
  </property>
  <property fmtid="{D5CDD505-2E9C-101B-9397-08002B2CF9AE}" pid="3" name="KSOProductBuildVer">
    <vt:lpwstr>2052-11.8.2.12309</vt:lpwstr>
  </property>
</Properties>
</file>