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 tabRatio="776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44525"/>
</workbook>
</file>

<file path=xl/sharedStrings.xml><?xml version="1.0" encoding="utf-8"?>
<sst xmlns="http://schemas.openxmlformats.org/spreadsheetml/2006/main" count="623" uniqueCount="299">
  <si>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</si>
  <si>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</si>
  <si>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</si>
  <si>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</si>
  <si>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</si>
  <si>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</si>
  <si>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</si>
  <si>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</si>
  <si>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</si>
  <si>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</si>
  <si>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</si>
  <si>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</si>
  <si>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</si>
  <si>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</si>
  <si>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</si>
  <si>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</si>
  <si>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</si>
  <si>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</si>
  <si>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</si>
  <si>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</si>
  <si>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</si>
  <si>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</si>
  <si>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</si>
  <si>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</si>
  <si>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</si>
  <si>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</si>
  <si>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</si>
  <si>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</si>
  <si>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</si>
  <si>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</si>
  <si>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</si>
  <si>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</si>
  <si>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</si>
  <si>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</si>
  <si>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</si>
  <si>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</si>
  <si>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</si>
  <si>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</si>
  <si>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</si>
  <si>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</si>
  <si>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</si>
  <si>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</si>
  <si>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</si>
  <si>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</si>
  <si>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</si>
  <si>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130008042</t>
  </si>
  <si>
    <t>云南省广播电视局贡山中波台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</si>
  <si>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</si>
  <si>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</si>
  <si>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</si>
  <si>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</si>
  <si>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</si>
  <si>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</si>
  <si>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</si>
  <si>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</si>
  <si>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</si>
  <si>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</si>
  <si>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</si>
  <si>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</si>
  <si>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</si>
  <si>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</si>
  <si>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</si>
  <si>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</si>
  <si>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</si>
  <si>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</si>
  <si>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</si>
  <si>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</si>
  <si>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</si>
  <si>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</si>
  <si>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</si>
  <si>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</si>
  <si>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</si>
  <si>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</si>
  <si>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</si>
  <si>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</si>
  <si>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</si>
  <si>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</si>
  <si>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</si>
  <si>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</si>
  <si>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</si>
  <si>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</si>
  <si>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</si>
  <si>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</si>
  <si>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</si>
  <si>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</si>
  <si>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</si>
  <si>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</si>
  <si>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</si>
  <si>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</si>
  <si>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</si>
  <si>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</si>
  <si>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</si>
  <si>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</si>
  <si>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</si>
  <si>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</si>
  <si>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</si>
  <si>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</si>
  <si>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</si>
  <si>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</si>
  <si>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</si>
  <si>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</si>
  <si>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</si>
  <si>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</si>
  <si>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</si>
  <si>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</si>
  <si>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</si>
  <si>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</si>
  <si>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</si>
  <si>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</si>
  <si>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</si>
  <si>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</si>
  <si>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</si>
  <si>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</si>
  <si>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</si>
  <si>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</si>
  <si>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</si>
  <si>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</si>
  <si>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</si>
  <si>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</si>
  <si>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</si>
  <si>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</si>
  <si>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</si>
  <si>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</si>
  <si>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</si>
  <si>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</si>
  <si>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</si>
  <si>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</si>
  <si>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</si>
  <si>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</si>
  <si>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</si>
  <si>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</si>
  <si>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</si>
  <si>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</si>
  <si>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</si>
  <si>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</si>
  <si>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</si>
  <si>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</si>
  <si>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</si>
  <si>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</si>
  <si>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</si>
  <si>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</si>
  <si>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</si>
  <si>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530000210000000031404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</si>
  <si>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</si>
  <si>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</si>
  <si>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</si>
  <si>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</si>
  <si>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</si>
  <si>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</si>
  <si>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</si>
  <si>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</si>
  <si>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</si>
  <si>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530000210000000031405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</si>
  <si>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</si>
  <si>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</si>
  <si>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</si>
  <si>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</si>
  <si>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</si>
  <si>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</si>
  <si>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</si>
  <si>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</si>
  <si>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</si>
  <si>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530000210000000031407</t>
  </si>
  <si>
    <t>30113</t>
  </si>
  <si>
    <t>530000210000000031410</t>
  </si>
  <si>
    <t>公车购置及运维费</t>
  </si>
  <si>
    <t>30231</t>
  </si>
  <si>
    <t>公务用车运行维护费</t>
  </si>
  <si>
    <t>530000210000000031412</t>
  </si>
  <si>
    <t>30217</t>
  </si>
  <si>
    <t>530000210000000031414</t>
  </si>
  <si>
    <t>工会经费</t>
  </si>
  <si>
    <t>30228</t>
  </si>
  <si>
    <t>530000210000000031415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</si>
  <si>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</si>
  <si>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</si>
  <si>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</si>
  <si>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</si>
  <si>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</si>
  <si>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</si>
  <si>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</si>
  <si>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</si>
  <si>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</si>
  <si>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</si>
  <si>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</si>
  <si>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</si>
  <si>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</si>
  <si>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</si>
  <si>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</si>
  <si>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</si>
  <si>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</si>
  <si>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</si>
  <si>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</si>
  <si>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</si>
  <si>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</si>
  <si>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</si>
  <si>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</si>
  <si>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备注：云南省广播电视局贡山中波台2025年无部门项目支出预算，故2025年部门项目支出预算表为空。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</si>
  <si>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</si>
  <si>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</si>
  <si>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</si>
  <si>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</si>
  <si>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</si>
  <si>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</si>
  <si>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</si>
  <si>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</si>
  <si>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</si>
  <si>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</si>
  <si>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</si>
  <si>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</si>
  <si>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备注：云南省广播电视局贡山中波台2025年无部门项目支出预算，故2025年部门项目支出绩效目标表为空。</t>
  </si>
  <si>
    <t>预算06表</t>
  </si>
  <si>
    <t>2025年部门政府性基金预算支出预算表</t>
  </si>
  <si>
    <t>政府性基金预算支出</t>
  </si>
  <si>
    <t>备注：云南省广播电视局贡山中波台2025年无政府性基金预算支出，故2025年政府性基金预算支出预算表为空。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</si>
  <si>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</si>
  <si>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</si>
  <si>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</si>
  <si>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</si>
  <si>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</si>
  <si>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</si>
  <si>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</si>
  <si>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</si>
  <si>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</si>
  <si>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</si>
  <si>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</si>
  <si>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</si>
  <si>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车辆维修和保养服务</t>
  </si>
  <si>
    <t>C23120301 车辆维修和保养服务</t>
  </si>
  <si>
    <t>项</t>
  </si>
  <si>
    <t>机动车保险服务</t>
  </si>
  <si>
    <t>C1804010201 机动车保险服务</t>
  </si>
  <si>
    <t>年</t>
  </si>
  <si>
    <t>LED显示屏</t>
  </si>
  <si>
    <t>A02021103 LED显示屏</t>
  </si>
  <si>
    <t>个</t>
  </si>
  <si>
    <t>复印纸</t>
  </si>
  <si>
    <t>A05040101 复印纸</t>
  </si>
  <si>
    <t>件</t>
  </si>
  <si>
    <t>液晶显示器</t>
  </si>
  <si>
    <t>A02021104 液晶显示器</t>
  </si>
  <si>
    <t>台</t>
  </si>
  <si>
    <t>预算08表</t>
  </si>
  <si>
    <t>2025年部门政府购买服务预算表</t>
  </si>
  <si>
    <t>政府购买服务项目</t>
  </si>
  <si>
    <t>政府购买服务目录</t>
  </si>
  <si>
    <t>备注：云南省广播电视局贡山中波台2025年无政府购买服务，故2025年政府购买服务预算表为空。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</si>
  <si>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</si>
  <si>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</si>
  <si>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</si>
  <si>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</si>
  <si>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</si>
  <si>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</si>
  <si>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</si>
  <si>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</si>
  <si>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</si>
  <si>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</si>
  <si>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</si>
  <si>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</si>
  <si>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</si>
  <si>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</si>
  <si>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</si>
  <si>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</si>
  <si>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</si>
  <si>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</si>
  <si>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</si>
  <si>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</si>
  <si>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</si>
  <si>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</si>
  <si>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</si>
  <si>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</si>
  <si>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备注：云南省广播电视局贡山中波台2025年无省对下转移支付预算，故2025年省对下转移支付预算表为空。</t>
  </si>
  <si>
    <t>预算09-2表</t>
  </si>
  <si>
    <t>2025年省对下转移支付绩效目标表</t>
  </si>
  <si>
    <t>备注：云南省广播电视局贡山中波台2025年无省对下转移支付预算，故2025年省对下转移支付绩效目标表为空。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</si>
  <si>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</si>
  <si>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</si>
  <si>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</si>
  <si>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</si>
  <si>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</si>
  <si>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</si>
  <si>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</si>
  <si>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</si>
  <si>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</si>
  <si>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</si>
  <si>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</si>
  <si>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</si>
  <si>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预算11表</t>
  </si>
  <si>
    <t>2025年中央转移支付补助项目支出预算表</t>
  </si>
  <si>
    <t>上级补助</t>
  </si>
  <si>
    <t>备注：云南省广播电视局贡山中波台2025年没有中央转移支付补助项目支出预算，故2025年中央转移支付补助项目支出预算表为空。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</si>
  <si>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</si>
  <si>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</si>
  <si>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</si>
  <si>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</si>
  <si>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</si>
  <si>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</si>
  <si>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</si>
  <si>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备注：云南省广播电视局贡山中波台2025年无部门项目中期规划预算，故2025年部门项目中期规划预算表为空。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</si>
</sst>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yyyy\-mm\-dd\ hh:mm:ss"/>
    <numFmt numFmtId="178" formatCode="hh:mm:ss"/>
    <numFmt numFmtId="179" formatCode="yyyy\-mm\-dd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7" fillId="0" borderId="7">
      <alignment horizontal="right"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7" fillId="0" borderId="7">
      <alignment horizontal="right"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11" borderId="14" applyNumberFormat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8" fontId="7" fillId="0" borderId="7">
      <alignment horizontal="right" vertical="center"/>
    </xf>
    <xf numFmtId="180" fontId="7" fillId="0" borderId="7">
      <alignment horizontal="right" vertical="center"/>
    </xf>
  </cellStyleXfs>
  <cellXfs count="17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/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4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3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3"/>
      <c r="C2" s="163"/>
      <c r="D2" s="163"/>
    </row>
    <row r="3" ht="21" customHeight="1" spans="1:4">
      <c r="A3" s="88" t="str">
        <f>"单位名称："&amp;"云南省广播电视局贡山中波台"</f>
        <v>单位名称：云南省广播电视局贡山中波台</v>
      </c>
      <c r="B3" s="129"/>
      <c r="C3" s="129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0" t="s">
        <v>8</v>
      </c>
      <c r="B7" s="116">
        <v>2008308.16</v>
      </c>
      <c r="C7" s="103" t="str">
        <f>"一"&amp;"、"&amp;"文化旅游体育与传媒支出"</f>
        <v>一、文化旅游体育与传媒支出</v>
      </c>
      <c r="D7" s="116">
        <v>1538227.68</v>
      </c>
    </row>
    <row r="8" ht="25.4" customHeight="1" spans="1:4">
      <c r="A8" s="140" t="s">
        <v>9</v>
      </c>
      <c r="B8" s="116"/>
      <c r="C8" s="103" t="str">
        <f>"二"&amp;"、"&amp;"社会保障和就业支出"</f>
        <v>二、社会保障和就业支出</v>
      </c>
      <c r="D8" s="116">
        <v>196065.44</v>
      </c>
    </row>
    <row r="9" ht="25.4" customHeight="1" spans="1:4">
      <c r="A9" s="140" t="s">
        <v>10</v>
      </c>
      <c r="B9" s="116"/>
      <c r="C9" s="103" t="str">
        <f>"三"&amp;"、"&amp;"卫生健康支出"</f>
        <v>三、卫生健康支出</v>
      </c>
      <c r="D9" s="116">
        <v>138511.22</v>
      </c>
    </row>
    <row r="10" ht="25.4" customHeight="1" spans="1:4">
      <c r="A10" s="140" t="s">
        <v>11</v>
      </c>
      <c r="B10" s="87"/>
      <c r="C10" s="103" t="str">
        <f>"四"&amp;"、"&amp;"住房保障支出"</f>
        <v>四、住房保障支出</v>
      </c>
      <c r="D10" s="116">
        <v>135503.82</v>
      </c>
    </row>
    <row r="11" ht="25.4" customHeight="1" spans="1:4">
      <c r="A11" s="140" t="s">
        <v>12</v>
      </c>
      <c r="B11" s="116"/>
      <c r="C11" s="103"/>
      <c r="D11" s="116"/>
    </row>
    <row r="12" ht="25.4" customHeight="1" spans="1:4">
      <c r="A12" s="140" t="s">
        <v>13</v>
      </c>
      <c r="B12" s="87"/>
      <c r="C12" s="103"/>
      <c r="D12" s="116"/>
    </row>
    <row r="13" ht="25.4" customHeight="1" spans="1:4">
      <c r="A13" s="140" t="s">
        <v>14</v>
      </c>
      <c r="B13" s="87"/>
      <c r="C13" s="103"/>
      <c r="D13" s="116"/>
    </row>
    <row r="14" ht="25.4" customHeight="1" spans="1:4">
      <c r="A14" s="140" t="s">
        <v>15</v>
      </c>
      <c r="B14" s="87"/>
      <c r="C14" s="103"/>
      <c r="D14" s="116"/>
    </row>
    <row r="15" ht="25.4" customHeight="1" spans="1:4">
      <c r="A15" s="164" t="s">
        <v>16</v>
      </c>
      <c r="B15" s="87"/>
      <c r="C15" s="103"/>
      <c r="D15" s="116"/>
    </row>
    <row r="16" ht="25.4" customHeight="1" spans="1:4">
      <c r="A16" s="164" t="s">
        <v>17</v>
      </c>
      <c r="B16" s="116"/>
      <c r="C16" s="103"/>
      <c r="D16" s="116"/>
    </row>
    <row r="17" ht="25.4" customHeight="1" spans="1:4">
      <c r="A17" s="165" t="s">
        <v>18</v>
      </c>
      <c r="B17" s="136">
        <v>2008308.16</v>
      </c>
      <c r="C17" s="137" t="s">
        <v>19</v>
      </c>
      <c r="D17" s="136">
        <v>2008308.16</v>
      </c>
    </row>
    <row r="18" ht="25.4" customHeight="1" spans="1:4">
      <c r="A18" s="166" t="s">
        <v>20</v>
      </c>
      <c r="B18" s="136"/>
      <c r="C18" s="167" t="s">
        <v>21</v>
      </c>
      <c r="D18" s="168"/>
    </row>
    <row r="19" ht="25.4" customHeight="1" spans="1:4">
      <c r="A19" s="169" t="s">
        <v>22</v>
      </c>
      <c r="B19" s="116"/>
      <c r="C19" s="138" t="s">
        <v>22</v>
      </c>
      <c r="D19" s="87"/>
    </row>
    <row r="20" ht="25.4" customHeight="1" spans="1:4">
      <c r="A20" s="169" t="s">
        <v>23</v>
      </c>
      <c r="B20" s="116"/>
      <c r="C20" s="138" t="s">
        <v>24</v>
      </c>
      <c r="D20" s="87"/>
    </row>
    <row r="21" ht="25.4" customHeight="1" spans="1:4">
      <c r="A21" s="170" t="s">
        <v>25</v>
      </c>
      <c r="B21" s="136">
        <v>2008308.16</v>
      </c>
      <c r="C21" s="137" t="s">
        <v>26</v>
      </c>
      <c r="D21" s="132">
        <v>2008308.16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777777777778" customWidth="1"/>
    <col min="3" max="19" width="16.1759259259259" customWidth="1"/>
  </cols>
  <sheetData>
    <row r="1" ht="12" customHeight="1" spans="1:18">
      <c r="A1" s="22"/>
      <c r="J1" s="153"/>
      <c r="R1" s="2" t="s">
        <v>27</v>
      </c>
    </row>
    <row r="2" ht="36" customHeight="1" spans="1:19">
      <c r="A2" s="142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"单位名称："&amp;"云南省广播电视局贡山中波台"</f>
        <v>单位名称：云南省广播电视局贡山中波台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3" t="s">
        <v>29</v>
      </c>
      <c r="B4" s="144" t="s">
        <v>30</v>
      </c>
      <c r="C4" s="144" t="s">
        <v>31</v>
      </c>
      <c r="D4" s="145" t="s">
        <v>32</v>
      </c>
      <c r="E4" s="146"/>
      <c r="F4" s="146"/>
      <c r="G4" s="146"/>
      <c r="H4" s="146"/>
      <c r="I4" s="146"/>
      <c r="J4" s="155"/>
      <c r="K4" s="146"/>
      <c r="L4" s="146"/>
      <c r="M4" s="146"/>
      <c r="N4" s="156"/>
      <c r="O4" s="156" t="s">
        <v>20</v>
      </c>
      <c r="P4" s="156"/>
      <c r="Q4" s="156"/>
      <c r="R4" s="156"/>
      <c r="S4" s="156"/>
    </row>
    <row r="5" ht="18" customHeight="1" spans="1:19">
      <c r="A5" s="147"/>
      <c r="B5" s="148"/>
      <c r="C5" s="148"/>
      <c r="D5" s="148" t="s">
        <v>33</v>
      </c>
      <c r="E5" s="148" t="s">
        <v>34</v>
      </c>
      <c r="F5" s="148" t="s">
        <v>35</v>
      </c>
      <c r="G5" s="148" t="s">
        <v>36</v>
      </c>
      <c r="H5" s="148" t="s">
        <v>37</v>
      </c>
      <c r="I5" s="157" t="s">
        <v>38</v>
      </c>
      <c r="J5" s="158"/>
      <c r="K5" s="157" t="s">
        <v>39</v>
      </c>
      <c r="L5" s="157" t="s">
        <v>40</v>
      </c>
      <c r="M5" s="157" t="s">
        <v>41</v>
      </c>
      <c r="N5" s="159" t="s">
        <v>42</v>
      </c>
      <c r="O5" s="160" t="s">
        <v>33</v>
      </c>
      <c r="P5" s="160" t="s">
        <v>34</v>
      </c>
      <c r="Q5" s="160" t="s">
        <v>35</v>
      </c>
      <c r="R5" s="160" t="s">
        <v>36</v>
      </c>
      <c r="S5" s="160" t="s">
        <v>43</v>
      </c>
    </row>
    <row r="6" ht="29.25" customHeight="1" spans="1:19">
      <c r="A6" s="149"/>
      <c r="B6" s="150"/>
      <c r="C6" s="150"/>
      <c r="D6" s="150"/>
      <c r="E6" s="150"/>
      <c r="F6" s="150"/>
      <c r="G6" s="150"/>
      <c r="H6" s="150"/>
      <c r="I6" s="161" t="s">
        <v>33</v>
      </c>
      <c r="J6" s="161" t="s">
        <v>44</v>
      </c>
      <c r="K6" s="161" t="s">
        <v>39</v>
      </c>
      <c r="L6" s="161" t="s">
        <v>40</v>
      </c>
      <c r="M6" s="161" t="s">
        <v>41</v>
      </c>
      <c r="N6" s="161" t="s">
        <v>42</v>
      </c>
      <c r="O6" s="161"/>
      <c r="P6" s="161"/>
      <c r="Q6" s="161"/>
      <c r="R6" s="161"/>
      <c r="S6" s="161"/>
    </row>
    <row r="7" ht="16.5" customHeight="1" spans="1:19">
      <c r="A7" s="126">
        <v>1</v>
      </c>
      <c r="B7" s="19">
        <v>2</v>
      </c>
      <c r="C7" s="19">
        <v>3</v>
      </c>
      <c r="D7" s="19">
        <v>4</v>
      </c>
      <c r="E7" s="126">
        <v>5</v>
      </c>
      <c r="F7" s="19">
        <v>6</v>
      </c>
      <c r="G7" s="19">
        <v>7</v>
      </c>
      <c r="H7" s="126">
        <v>8</v>
      </c>
      <c r="I7" s="19">
        <v>9</v>
      </c>
      <c r="J7" s="33">
        <v>10</v>
      </c>
      <c r="K7" s="33">
        <v>11</v>
      </c>
      <c r="L7" s="162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2008308.16</v>
      </c>
      <c r="D8" s="116">
        <v>2008308.16</v>
      </c>
      <c r="E8" s="87">
        <v>2008308.16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1" t="s">
        <v>31</v>
      </c>
      <c r="B9" s="152"/>
      <c r="C9" s="116">
        <v>2008308.16</v>
      </c>
      <c r="D9" s="116">
        <v>2008308.16</v>
      </c>
      <c r="E9" s="87">
        <v>2008308.16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8" sqref="$A18:$XFD18"/>
    </sheetView>
  </sheetViews>
  <sheetFormatPr defaultColWidth="9.13888888888889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"单位名称："&amp;"云南省广播电视局贡山中波台"</f>
        <v>单位名称：云南省广播电视局贡山中波台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1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6">
        <v>1538227.68</v>
      </c>
      <c r="D7" s="116">
        <v>1538227.68</v>
      </c>
      <c r="E7" s="116">
        <v>1538227.68</v>
      </c>
      <c r="F7" s="116"/>
      <c r="G7" s="87"/>
      <c r="H7" s="116"/>
      <c r="I7" s="116"/>
      <c r="J7" s="116"/>
      <c r="K7" s="116"/>
      <c r="L7" s="116"/>
      <c r="M7" s="87"/>
      <c r="N7" s="116"/>
      <c r="O7" s="116"/>
    </row>
    <row r="8" ht="20.25" customHeight="1" spans="1:15">
      <c r="A8" s="124" t="s">
        <v>62</v>
      </c>
      <c r="B8" s="124" t="s">
        <v>63</v>
      </c>
      <c r="C8" s="116">
        <v>1538227.68</v>
      </c>
      <c r="D8" s="116">
        <v>1538227.68</v>
      </c>
      <c r="E8" s="116">
        <v>1538227.68</v>
      </c>
      <c r="F8" s="116"/>
      <c r="G8" s="87"/>
      <c r="H8" s="116"/>
      <c r="I8" s="116"/>
      <c r="J8" s="116"/>
      <c r="K8" s="116"/>
      <c r="L8" s="116"/>
      <c r="M8" s="87"/>
      <c r="N8" s="116"/>
      <c r="O8" s="116"/>
    </row>
    <row r="9" ht="20.25" customHeight="1" spans="1:15">
      <c r="A9" s="125" t="s">
        <v>64</v>
      </c>
      <c r="B9" s="125" t="s">
        <v>65</v>
      </c>
      <c r="C9" s="116">
        <v>1538227.68</v>
      </c>
      <c r="D9" s="116">
        <v>1538227.68</v>
      </c>
      <c r="E9" s="116">
        <v>1538227.68</v>
      </c>
      <c r="F9" s="116"/>
      <c r="G9" s="87"/>
      <c r="H9" s="116"/>
      <c r="I9" s="116"/>
      <c r="J9" s="116"/>
      <c r="K9" s="116"/>
      <c r="L9" s="116"/>
      <c r="M9" s="87"/>
      <c r="N9" s="116"/>
      <c r="O9" s="116"/>
    </row>
    <row r="10" ht="20.25" customHeight="1" spans="1:15">
      <c r="A10" s="29" t="s">
        <v>66</v>
      </c>
      <c r="B10" s="29" t="s">
        <v>67</v>
      </c>
      <c r="C10" s="116">
        <v>196065.44</v>
      </c>
      <c r="D10" s="116">
        <v>196065.44</v>
      </c>
      <c r="E10" s="116">
        <v>196065.44</v>
      </c>
      <c r="F10" s="116"/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68</v>
      </c>
      <c r="B11" s="124" t="s">
        <v>69</v>
      </c>
      <c r="C11" s="116">
        <v>186528.8</v>
      </c>
      <c r="D11" s="116">
        <v>186528.8</v>
      </c>
      <c r="E11" s="116">
        <v>186528.8</v>
      </c>
      <c r="F11" s="116"/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70</v>
      </c>
      <c r="B12" s="125" t="s">
        <v>71</v>
      </c>
      <c r="C12" s="116">
        <v>2160</v>
      </c>
      <c r="D12" s="116">
        <v>2160</v>
      </c>
      <c r="E12" s="116">
        <v>2160</v>
      </c>
      <c r="F12" s="116"/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125" t="s">
        <v>72</v>
      </c>
      <c r="B13" s="125" t="s">
        <v>73</v>
      </c>
      <c r="C13" s="116">
        <v>184368.8</v>
      </c>
      <c r="D13" s="116">
        <v>184368.8</v>
      </c>
      <c r="E13" s="116">
        <v>184368.8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74</v>
      </c>
      <c r="B14" s="124" t="s">
        <v>75</v>
      </c>
      <c r="C14" s="116">
        <v>9536.64</v>
      </c>
      <c r="D14" s="116">
        <v>9536.64</v>
      </c>
      <c r="E14" s="116">
        <v>9536.64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76</v>
      </c>
      <c r="B15" s="125" t="s">
        <v>75</v>
      </c>
      <c r="C15" s="116">
        <v>9536.64</v>
      </c>
      <c r="D15" s="116">
        <v>9536.64</v>
      </c>
      <c r="E15" s="116">
        <v>9536.64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29" t="s">
        <v>77</v>
      </c>
      <c r="B16" s="29" t="s">
        <v>78</v>
      </c>
      <c r="C16" s="116">
        <v>138511.22</v>
      </c>
      <c r="D16" s="116">
        <v>138511.22</v>
      </c>
      <c r="E16" s="116">
        <v>138511.22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4" t="s">
        <v>79</v>
      </c>
      <c r="B17" s="124" t="s">
        <v>80</v>
      </c>
      <c r="C17" s="116">
        <v>138511.22</v>
      </c>
      <c r="D17" s="116">
        <v>138511.22</v>
      </c>
      <c r="E17" s="116">
        <v>138511.22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125" t="s">
        <v>81</v>
      </c>
      <c r="B18" s="125" t="s">
        <v>82</v>
      </c>
      <c r="C18" s="116">
        <v>88727.49</v>
      </c>
      <c r="D18" s="116">
        <v>88727.49</v>
      </c>
      <c r="E18" s="116">
        <v>88727.49</v>
      </c>
      <c r="F18" s="116"/>
      <c r="G18" s="87"/>
      <c r="H18" s="116"/>
      <c r="I18" s="116"/>
      <c r="J18" s="116"/>
      <c r="K18" s="116"/>
      <c r="L18" s="116"/>
      <c r="M18" s="87"/>
      <c r="N18" s="116"/>
      <c r="O18" s="116"/>
    </row>
    <row r="19" ht="20.25" customHeight="1" spans="1:15">
      <c r="A19" s="125" t="s">
        <v>83</v>
      </c>
      <c r="B19" s="125" t="s">
        <v>84</v>
      </c>
      <c r="C19" s="116">
        <v>45898.73</v>
      </c>
      <c r="D19" s="116">
        <v>45898.73</v>
      </c>
      <c r="E19" s="116">
        <v>45898.73</v>
      </c>
      <c r="F19" s="116"/>
      <c r="G19" s="87"/>
      <c r="H19" s="116"/>
      <c r="I19" s="116"/>
      <c r="J19" s="116"/>
      <c r="K19" s="116"/>
      <c r="L19" s="116"/>
      <c r="M19" s="87"/>
      <c r="N19" s="116"/>
      <c r="O19" s="116"/>
    </row>
    <row r="20" ht="20.25" customHeight="1" spans="1:15">
      <c r="A20" s="125" t="s">
        <v>85</v>
      </c>
      <c r="B20" s="125" t="s">
        <v>86</v>
      </c>
      <c r="C20" s="116">
        <v>3885</v>
      </c>
      <c r="D20" s="116">
        <v>3885</v>
      </c>
      <c r="E20" s="116">
        <v>3885</v>
      </c>
      <c r="F20" s="116"/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29" t="s">
        <v>87</v>
      </c>
      <c r="B21" s="29" t="s">
        <v>88</v>
      </c>
      <c r="C21" s="116">
        <v>135503.82</v>
      </c>
      <c r="D21" s="116">
        <v>135503.82</v>
      </c>
      <c r="E21" s="116">
        <v>135503.82</v>
      </c>
      <c r="F21" s="116"/>
      <c r="G21" s="87"/>
      <c r="H21" s="116"/>
      <c r="I21" s="116"/>
      <c r="J21" s="116"/>
      <c r="K21" s="116"/>
      <c r="L21" s="116"/>
      <c r="M21" s="87"/>
      <c r="N21" s="116"/>
      <c r="O21" s="116"/>
    </row>
    <row r="22" ht="20.25" customHeight="1" spans="1:15">
      <c r="A22" s="124" t="s">
        <v>89</v>
      </c>
      <c r="B22" s="124" t="s">
        <v>90</v>
      </c>
      <c r="C22" s="116">
        <v>135503.82</v>
      </c>
      <c r="D22" s="116">
        <v>135503.82</v>
      </c>
      <c r="E22" s="116">
        <v>135503.82</v>
      </c>
      <c r="F22" s="116"/>
      <c r="G22" s="87"/>
      <c r="H22" s="116"/>
      <c r="I22" s="116"/>
      <c r="J22" s="116"/>
      <c r="K22" s="116"/>
      <c r="L22" s="116"/>
      <c r="M22" s="87"/>
      <c r="N22" s="116"/>
      <c r="O22" s="116"/>
    </row>
    <row r="23" ht="20.25" customHeight="1" spans="1:15">
      <c r="A23" s="125" t="s">
        <v>91</v>
      </c>
      <c r="B23" s="125" t="s">
        <v>92</v>
      </c>
      <c r="C23" s="116">
        <v>135503.82</v>
      </c>
      <c r="D23" s="116">
        <v>135503.82</v>
      </c>
      <c r="E23" s="116">
        <v>135503.82</v>
      </c>
      <c r="F23" s="116"/>
      <c r="G23" s="87"/>
      <c r="H23" s="116"/>
      <c r="I23" s="116"/>
      <c r="J23" s="116"/>
      <c r="K23" s="116"/>
      <c r="L23" s="116"/>
      <c r="M23" s="87"/>
      <c r="N23" s="116"/>
      <c r="O23" s="116"/>
    </row>
    <row r="24" ht="17.25" customHeight="1" spans="1:15">
      <c r="A24" s="100" t="s">
        <v>93</v>
      </c>
      <c r="B24" s="101" t="s">
        <v>93</v>
      </c>
      <c r="C24" s="116">
        <v>2008308.16</v>
      </c>
      <c r="D24" s="116">
        <v>2008308.16</v>
      </c>
      <c r="E24" s="116">
        <v>2008308.16</v>
      </c>
      <c r="F24" s="116"/>
      <c r="G24" s="87"/>
      <c r="H24" s="116"/>
      <c r="I24" s="116"/>
      <c r="J24" s="116"/>
      <c r="K24" s="116"/>
      <c r="L24" s="116"/>
      <c r="M24" s="87"/>
      <c r="N24" s="116"/>
      <c r="O24" s="11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5" workbookViewId="0">
      <selection activeCell="A1" sqref="A1"/>
    </sheetView>
  </sheetViews>
  <sheetFormatPr defaultColWidth="9.13888888888889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8"/>
      <c r="C2" s="128"/>
      <c r="D2" s="128"/>
    </row>
    <row r="3" ht="17.25" customHeight="1" spans="1:4">
      <c r="A3" s="4" t="str">
        <f>"单位名称："&amp;"云南省广播电视局贡山中波台"</f>
        <v>单位名称：云南省广播电视局贡山中波台</v>
      </c>
      <c r="B3" s="129"/>
      <c r="C3" s="12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0" t="s">
        <v>6</v>
      </c>
      <c r="C5" s="15" t="s">
        <v>96</v>
      </c>
      <c r="D5" s="13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1" t="s">
        <v>97</v>
      </c>
      <c r="B7" s="132">
        <v>2008308.16</v>
      </c>
      <c r="C7" s="133" t="s">
        <v>98</v>
      </c>
      <c r="D7" s="132">
        <v>2008308.16</v>
      </c>
    </row>
    <row r="8" ht="29.15" customHeight="1" spans="1:4">
      <c r="A8" s="134" t="s">
        <v>99</v>
      </c>
      <c r="B8" s="87">
        <v>2008308.16</v>
      </c>
      <c r="C8" s="103" t="str">
        <f>"（一）"&amp;"文化旅游体育与传媒支出"</f>
        <v>（一）文化旅游体育与传媒支出</v>
      </c>
      <c r="D8" s="87">
        <v>1538227.68</v>
      </c>
    </row>
    <row r="9" ht="29.15" customHeight="1" spans="1:4">
      <c r="A9" s="134" t="s">
        <v>100</v>
      </c>
      <c r="B9" s="87"/>
      <c r="C9" s="103" t="str">
        <f>"（二）"&amp;"社会保障和就业支出"</f>
        <v>（二）社会保障和就业支出</v>
      </c>
      <c r="D9" s="87">
        <v>196065.44</v>
      </c>
    </row>
    <row r="10" ht="29.15" customHeight="1" spans="1:4">
      <c r="A10" s="134" t="s">
        <v>101</v>
      </c>
      <c r="B10" s="87"/>
      <c r="C10" s="103" t="str">
        <f>"（三）"&amp;"卫生健康支出"</f>
        <v>（三）卫生健康支出</v>
      </c>
      <c r="D10" s="87">
        <v>138511.22</v>
      </c>
    </row>
    <row r="11" ht="29.15" customHeight="1" spans="1:4">
      <c r="A11" s="135" t="s">
        <v>102</v>
      </c>
      <c r="B11" s="136"/>
      <c r="C11" s="103" t="str">
        <f>"（四）"&amp;"住房保障支出"</f>
        <v>（四）住房保障支出</v>
      </c>
      <c r="D11" s="87">
        <v>135503.82</v>
      </c>
    </row>
    <row r="12" ht="29.15" customHeight="1" spans="1:4">
      <c r="A12" s="134" t="s">
        <v>99</v>
      </c>
      <c r="B12" s="116"/>
      <c r="C12" s="137"/>
      <c r="D12" s="136"/>
    </row>
    <row r="13" ht="29.15" customHeight="1" spans="1:4">
      <c r="A13" s="138" t="s">
        <v>100</v>
      </c>
      <c r="B13" s="116"/>
      <c r="C13" s="137"/>
      <c r="D13" s="136"/>
    </row>
    <row r="14" ht="29.15" customHeight="1" spans="1:4">
      <c r="A14" s="138" t="s">
        <v>101</v>
      </c>
      <c r="B14" s="136"/>
      <c r="C14" s="137"/>
      <c r="D14" s="136"/>
    </row>
    <row r="15" ht="29.15" customHeight="1" spans="1:4">
      <c r="A15" s="139"/>
      <c r="B15" s="136"/>
      <c r="C15" s="140" t="s">
        <v>103</v>
      </c>
      <c r="D15" s="136"/>
    </row>
    <row r="16" ht="29.15" customHeight="1" spans="1:4">
      <c r="A16" s="139" t="s">
        <v>104</v>
      </c>
      <c r="B16" s="136">
        <v>2008308.16</v>
      </c>
      <c r="C16" s="137" t="s">
        <v>26</v>
      </c>
      <c r="D16" s="136">
        <v>2008308.16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11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8"/>
      <c r="F1" s="52"/>
      <c r="G1" s="52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"单位名称："&amp;"云南省广播电视局贡山中波台"</f>
        <v>单位名称：云南省广播电视局贡山中波台</v>
      </c>
      <c r="F3" s="99"/>
      <c r="G3" s="99" t="s">
        <v>2</v>
      </c>
    </row>
    <row r="4" ht="20.25" customHeight="1" spans="1:7">
      <c r="A4" s="118" t="s">
        <v>107</v>
      </c>
      <c r="B4" s="119"/>
      <c r="C4" s="120" t="s">
        <v>31</v>
      </c>
      <c r="D4" s="11" t="s">
        <v>58</v>
      </c>
      <c r="E4" s="11"/>
      <c r="F4" s="12"/>
      <c r="G4" s="120" t="s">
        <v>59</v>
      </c>
    </row>
    <row r="5" ht="20.25" customHeight="1" spans="1:7">
      <c r="A5" s="121" t="s">
        <v>49</v>
      </c>
      <c r="B5" s="122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3" t="s">
        <v>110</v>
      </c>
      <c r="B6" s="123" t="s">
        <v>111</v>
      </c>
      <c r="C6" s="123" t="s">
        <v>112</v>
      </c>
      <c r="D6" s="59"/>
      <c r="E6" s="123" t="s">
        <v>113</v>
      </c>
      <c r="F6" s="123" t="s">
        <v>114</v>
      </c>
      <c r="G6" s="123" t="s">
        <v>115</v>
      </c>
    </row>
    <row r="7" ht="18" customHeight="1" spans="1:7">
      <c r="A7" s="29" t="s">
        <v>60</v>
      </c>
      <c r="B7" s="29" t="s">
        <v>61</v>
      </c>
      <c r="C7" s="22">
        <v>1538227.68</v>
      </c>
      <c r="D7" s="22">
        <v>1538227.68</v>
      </c>
      <c r="E7" s="22">
        <v>1392929</v>
      </c>
      <c r="F7" s="22">
        <v>145298.68</v>
      </c>
      <c r="G7" s="22"/>
    </row>
    <row r="8" ht="18" customHeight="1" spans="1:7">
      <c r="A8" s="29" t="s">
        <v>62</v>
      </c>
      <c r="B8" s="124" t="s">
        <v>63</v>
      </c>
      <c r="C8" s="22">
        <v>1538227.68</v>
      </c>
      <c r="D8" s="22">
        <v>1538227.68</v>
      </c>
      <c r="E8" s="22">
        <v>1392929</v>
      </c>
      <c r="F8" s="22">
        <v>145298.68</v>
      </c>
      <c r="G8" s="22"/>
    </row>
    <row r="9" ht="18" customHeight="1" spans="1:7">
      <c r="A9" s="29" t="s">
        <v>64</v>
      </c>
      <c r="B9" s="125" t="s">
        <v>65</v>
      </c>
      <c r="C9" s="22">
        <v>1538227.68</v>
      </c>
      <c r="D9" s="22">
        <v>1538227.68</v>
      </c>
      <c r="E9" s="22">
        <v>1392929</v>
      </c>
      <c r="F9" s="22">
        <v>145298.68</v>
      </c>
      <c r="G9" s="22"/>
    </row>
    <row r="10" ht="18" customHeight="1" spans="1:7">
      <c r="A10" s="29" t="s">
        <v>66</v>
      </c>
      <c r="B10" s="29" t="s">
        <v>67</v>
      </c>
      <c r="C10" s="22">
        <v>196065.44</v>
      </c>
      <c r="D10" s="22">
        <v>196065.44</v>
      </c>
      <c r="E10" s="22">
        <v>193905.44</v>
      </c>
      <c r="F10" s="22">
        <v>2160</v>
      </c>
      <c r="G10" s="22"/>
    </row>
    <row r="11" ht="18" customHeight="1" spans="1:7">
      <c r="A11" s="29" t="s">
        <v>68</v>
      </c>
      <c r="B11" s="124" t="s">
        <v>69</v>
      </c>
      <c r="C11" s="22">
        <v>186528.8</v>
      </c>
      <c r="D11" s="22">
        <v>186528.8</v>
      </c>
      <c r="E11" s="22">
        <v>184368.8</v>
      </c>
      <c r="F11" s="22">
        <v>2160</v>
      </c>
      <c r="G11" s="22"/>
    </row>
    <row r="12" ht="18" customHeight="1" spans="1:7">
      <c r="A12" s="29" t="s">
        <v>70</v>
      </c>
      <c r="B12" s="125" t="s">
        <v>71</v>
      </c>
      <c r="C12" s="22">
        <v>2160</v>
      </c>
      <c r="D12" s="22">
        <v>2160</v>
      </c>
      <c r="E12" s="22"/>
      <c r="F12" s="22">
        <v>2160</v>
      </c>
      <c r="G12" s="22"/>
    </row>
    <row r="13" ht="18" customHeight="1" spans="1:7">
      <c r="A13" s="29" t="s">
        <v>72</v>
      </c>
      <c r="B13" s="125" t="s">
        <v>73</v>
      </c>
      <c r="C13" s="22">
        <v>184368.8</v>
      </c>
      <c r="D13" s="22">
        <v>184368.8</v>
      </c>
      <c r="E13" s="22">
        <v>184368.8</v>
      </c>
      <c r="F13" s="22"/>
      <c r="G13" s="22"/>
    </row>
    <row r="14" ht="18" customHeight="1" spans="1:7">
      <c r="A14" s="29" t="s">
        <v>74</v>
      </c>
      <c r="B14" s="124" t="s">
        <v>75</v>
      </c>
      <c r="C14" s="22">
        <v>9536.64</v>
      </c>
      <c r="D14" s="22">
        <v>9536.64</v>
      </c>
      <c r="E14" s="22">
        <v>9536.64</v>
      </c>
      <c r="F14" s="22"/>
      <c r="G14" s="22"/>
    </row>
    <row r="15" ht="18" customHeight="1" spans="1:7">
      <c r="A15" s="29" t="s">
        <v>76</v>
      </c>
      <c r="B15" s="125" t="s">
        <v>75</v>
      </c>
      <c r="C15" s="22">
        <v>9536.64</v>
      </c>
      <c r="D15" s="22">
        <v>9536.64</v>
      </c>
      <c r="E15" s="22">
        <v>9536.64</v>
      </c>
      <c r="F15" s="22"/>
      <c r="G15" s="22"/>
    </row>
    <row r="16" ht="18" customHeight="1" spans="1:7">
      <c r="A16" s="29" t="s">
        <v>77</v>
      </c>
      <c r="B16" s="29" t="s">
        <v>78</v>
      </c>
      <c r="C16" s="22">
        <v>138511.22</v>
      </c>
      <c r="D16" s="22">
        <v>138511.22</v>
      </c>
      <c r="E16" s="22">
        <v>138511.22</v>
      </c>
      <c r="F16" s="22"/>
      <c r="G16" s="22"/>
    </row>
    <row r="17" ht="18" customHeight="1" spans="1:7">
      <c r="A17" s="29" t="s">
        <v>79</v>
      </c>
      <c r="B17" s="124" t="s">
        <v>80</v>
      </c>
      <c r="C17" s="22">
        <v>138511.22</v>
      </c>
      <c r="D17" s="22">
        <v>138511.22</v>
      </c>
      <c r="E17" s="22">
        <v>138511.22</v>
      </c>
      <c r="F17" s="22"/>
      <c r="G17" s="22"/>
    </row>
    <row r="18" ht="18" customHeight="1" spans="1:7">
      <c r="A18" s="29" t="s">
        <v>81</v>
      </c>
      <c r="B18" s="125" t="s">
        <v>82</v>
      </c>
      <c r="C18" s="22">
        <v>88727.49</v>
      </c>
      <c r="D18" s="22">
        <v>88727.49</v>
      </c>
      <c r="E18" s="22">
        <v>88727.49</v>
      </c>
      <c r="F18" s="22"/>
      <c r="G18" s="22"/>
    </row>
    <row r="19" ht="18" customHeight="1" spans="1:7">
      <c r="A19" s="29" t="s">
        <v>83</v>
      </c>
      <c r="B19" s="125" t="s">
        <v>84</v>
      </c>
      <c r="C19" s="22">
        <v>45898.73</v>
      </c>
      <c r="D19" s="22">
        <v>45898.73</v>
      </c>
      <c r="E19" s="22">
        <v>45898.73</v>
      </c>
      <c r="F19" s="22"/>
      <c r="G19" s="22"/>
    </row>
    <row r="20" ht="18" customHeight="1" spans="1:7">
      <c r="A20" s="29" t="s">
        <v>85</v>
      </c>
      <c r="B20" s="125" t="s">
        <v>86</v>
      </c>
      <c r="C20" s="22">
        <v>3885</v>
      </c>
      <c r="D20" s="22">
        <v>3885</v>
      </c>
      <c r="E20" s="22">
        <v>3885</v>
      </c>
      <c r="F20" s="22"/>
      <c r="G20" s="22"/>
    </row>
    <row r="21" ht="18" customHeight="1" spans="1:7">
      <c r="A21" s="29" t="s">
        <v>87</v>
      </c>
      <c r="B21" s="29" t="s">
        <v>88</v>
      </c>
      <c r="C21" s="22">
        <v>135503.82</v>
      </c>
      <c r="D21" s="22">
        <v>135503.82</v>
      </c>
      <c r="E21" s="22">
        <v>135503.82</v>
      </c>
      <c r="F21" s="22"/>
      <c r="G21" s="22"/>
    </row>
    <row r="22" ht="18" customHeight="1" spans="1:7">
      <c r="A22" s="29" t="s">
        <v>89</v>
      </c>
      <c r="B22" s="124" t="s">
        <v>90</v>
      </c>
      <c r="C22" s="22">
        <v>135503.82</v>
      </c>
      <c r="D22" s="22">
        <v>135503.82</v>
      </c>
      <c r="E22" s="22">
        <v>135503.82</v>
      </c>
      <c r="F22" s="22"/>
      <c r="G22" s="22"/>
    </row>
    <row r="23" ht="18" customHeight="1" spans="1:7">
      <c r="A23" s="29" t="s">
        <v>91</v>
      </c>
      <c r="B23" s="125" t="s">
        <v>92</v>
      </c>
      <c r="C23" s="22">
        <v>135503.82</v>
      </c>
      <c r="D23" s="22">
        <v>135503.82</v>
      </c>
      <c r="E23" s="22">
        <v>135503.82</v>
      </c>
      <c r="F23" s="22"/>
      <c r="G23" s="22"/>
    </row>
    <row r="24" ht="18" customHeight="1" spans="1:7">
      <c r="A24" s="126" t="s">
        <v>93</v>
      </c>
      <c r="B24" s="127" t="s">
        <v>93</v>
      </c>
      <c r="C24" s="22">
        <v>2008308.16</v>
      </c>
      <c r="D24" s="22">
        <v>2008308.16</v>
      </c>
      <c r="E24" s="22">
        <v>1860849.48</v>
      </c>
      <c r="F24" s="22">
        <v>147458.68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2"/>
      <c r="B1" s="112"/>
      <c r="C1" s="57"/>
      <c r="F1" s="56" t="s">
        <v>116</v>
      </c>
    </row>
    <row r="2" ht="25.5" customHeight="1" spans="1:6">
      <c r="A2" s="113" t="s">
        <v>117</v>
      </c>
      <c r="B2" s="113"/>
      <c r="C2" s="113"/>
      <c r="D2" s="113"/>
      <c r="E2" s="113"/>
      <c r="F2" s="113"/>
    </row>
    <row r="3" ht="15.75" customHeight="1" spans="1:6">
      <c r="A3" s="4" t="str">
        <f>"单位名称："&amp;"云南省广播电视局贡山中波台"</f>
        <v>单位名称：云南省广播电视局贡山中波台</v>
      </c>
      <c r="B3" s="112"/>
      <c r="C3" s="57"/>
      <c r="F3" s="56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9" t="s">
        <v>33</v>
      </c>
      <c r="D5" s="59" t="s">
        <v>123</v>
      </c>
      <c r="E5" s="59" t="s">
        <v>124</v>
      </c>
      <c r="F5" s="18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11900</v>
      </c>
      <c r="B7" s="116"/>
      <c r="C7" s="117">
        <v>10000</v>
      </c>
      <c r="D7" s="116"/>
      <c r="E7" s="116">
        <v>10000</v>
      </c>
      <c r="F7" s="116">
        <v>1900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18" workbookViewId="0">
      <selection activeCell="N23" sqref="N23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2" width="21" customWidth="1"/>
    <col min="13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1"/>
      <c r="E1" s="1"/>
      <c r="F1" s="1"/>
      <c r="G1" s="1"/>
      <c r="U1" s="108"/>
      <c r="W1" s="52" t="s">
        <v>125</v>
      </c>
    </row>
    <row r="2" ht="27.75" customHeight="1" spans="1:23">
      <c r="A2" s="27" t="s">
        <v>126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"单位名称："&amp;"云南省广播电视局贡山中波台"</f>
        <v>单位名称：云南省广播电视局贡山中波台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99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9" t="s">
        <v>134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5"/>
      <c r="M5" s="105"/>
      <c r="N5" s="105" t="s">
        <v>135</v>
      </c>
      <c r="O5" s="105"/>
      <c r="P5" s="105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136</v>
      </c>
      <c r="J6" s="44" t="s">
        <v>137</v>
      </c>
      <c r="K6" s="44" t="s">
        <v>138</v>
      </c>
      <c r="L6" s="111" t="s">
        <v>139</v>
      </c>
      <c r="M6" s="111" t="s">
        <v>140</v>
      </c>
      <c r="N6" s="111" t="s">
        <v>34</v>
      </c>
      <c r="O6" s="111" t="s">
        <v>35</v>
      </c>
      <c r="P6" s="111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103" t="s">
        <v>46</v>
      </c>
      <c r="B9" s="104"/>
      <c r="C9" s="103"/>
      <c r="D9" s="103"/>
      <c r="E9" s="103"/>
      <c r="F9" s="103"/>
      <c r="G9" s="103"/>
      <c r="H9" s="22">
        <v>2008308.16</v>
      </c>
      <c r="I9" s="22">
        <v>2008308.16</v>
      </c>
      <c r="J9" s="22">
        <v>490495.42</v>
      </c>
      <c r="K9" s="22"/>
      <c r="L9" s="22">
        <v>1517812.74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0" t="s">
        <v>46</v>
      </c>
      <c r="B10" s="104" t="s">
        <v>142</v>
      </c>
      <c r="C10" s="103" t="s">
        <v>143</v>
      </c>
      <c r="D10" s="103" t="s">
        <v>64</v>
      </c>
      <c r="E10" s="103" t="s">
        <v>65</v>
      </c>
      <c r="F10" s="103" t="s">
        <v>144</v>
      </c>
      <c r="G10" s="103" t="s">
        <v>145</v>
      </c>
      <c r="H10" s="22">
        <v>411612</v>
      </c>
      <c r="I10" s="22">
        <v>411612</v>
      </c>
      <c r="J10" s="22">
        <v>102903</v>
      </c>
      <c r="K10" s="22"/>
      <c r="L10" s="22">
        <v>308709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0" t="s">
        <v>46</v>
      </c>
      <c r="B11" s="104" t="s">
        <v>142</v>
      </c>
      <c r="C11" s="103" t="s">
        <v>143</v>
      </c>
      <c r="D11" s="103" t="s">
        <v>64</v>
      </c>
      <c r="E11" s="103" t="s">
        <v>65</v>
      </c>
      <c r="F11" s="103" t="s">
        <v>146</v>
      </c>
      <c r="G11" s="103" t="s">
        <v>147</v>
      </c>
      <c r="H11" s="22">
        <v>203724</v>
      </c>
      <c r="I11" s="22">
        <v>203724</v>
      </c>
      <c r="J11" s="22">
        <v>50931</v>
      </c>
      <c r="K11" s="22"/>
      <c r="L11" s="22">
        <v>152793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0" t="s">
        <v>46</v>
      </c>
      <c r="B12" s="104" t="s">
        <v>142</v>
      </c>
      <c r="C12" s="103" t="s">
        <v>143</v>
      </c>
      <c r="D12" s="103" t="s">
        <v>64</v>
      </c>
      <c r="E12" s="103" t="s">
        <v>65</v>
      </c>
      <c r="F12" s="103" t="s">
        <v>148</v>
      </c>
      <c r="G12" s="103" t="s">
        <v>149</v>
      </c>
      <c r="H12" s="22">
        <v>34301</v>
      </c>
      <c r="I12" s="22">
        <v>34301</v>
      </c>
      <c r="J12" s="22">
        <v>8575.25</v>
      </c>
      <c r="K12" s="22"/>
      <c r="L12" s="22">
        <v>25725.75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0" t="s">
        <v>46</v>
      </c>
      <c r="B13" s="104" t="s">
        <v>142</v>
      </c>
      <c r="C13" s="103" t="s">
        <v>143</v>
      </c>
      <c r="D13" s="103" t="s">
        <v>64</v>
      </c>
      <c r="E13" s="103" t="s">
        <v>65</v>
      </c>
      <c r="F13" s="103" t="s">
        <v>150</v>
      </c>
      <c r="G13" s="103" t="s">
        <v>151</v>
      </c>
      <c r="H13" s="22">
        <v>743292</v>
      </c>
      <c r="I13" s="22">
        <v>743292</v>
      </c>
      <c r="J13" s="22">
        <v>185823</v>
      </c>
      <c r="K13" s="22"/>
      <c r="L13" s="22">
        <v>557469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0" t="s">
        <v>46</v>
      </c>
      <c r="B14" s="104" t="s">
        <v>152</v>
      </c>
      <c r="C14" s="103" t="s">
        <v>153</v>
      </c>
      <c r="D14" s="103" t="s">
        <v>72</v>
      </c>
      <c r="E14" s="103" t="s">
        <v>73</v>
      </c>
      <c r="F14" s="103" t="s">
        <v>154</v>
      </c>
      <c r="G14" s="103" t="s">
        <v>155</v>
      </c>
      <c r="H14" s="22">
        <v>184368.8</v>
      </c>
      <c r="I14" s="22">
        <v>184368.8</v>
      </c>
      <c r="J14" s="22">
        <v>46092.2</v>
      </c>
      <c r="K14" s="22"/>
      <c r="L14" s="22">
        <v>138276.6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0" t="s">
        <v>46</v>
      </c>
      <c r="B15" s="104" t="s">
        <v>152</v>
      </c>
      <c r="C15" s="103" t="s">
        <v>153</v>
      </c>
      <c r="D15" s="103" t="s">
        <v>76</v>
      </c>
      <c r="E15" s="103" t="s">
        <v>75</v>
      </c>
      <c r="F15" s="103" t="s">
        <v>156</v>
      </c>
      <c r="G15" s="103" t="s">
        <v>157</v>
      </c>
      <c r="H15" s="22">
        <v>9536.64</v>
      </c>
      <c r="I15" s="22">
        <v>9536.64</v>
      </c>
      <c r="J15" s="22">
        <v>2384.16</v>
      </c>
      <c r="K15" s="22"/>
      <c r="L15" s="22">
        <v>7152.48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0" t="s">
        <v>46</v>
      </c>
      <c r="B16" s="104" t="s">
        <v>152</v>
      </c>
      <c r="C16" s="103" t="s">
        <v>153</v>
      </c>
      <c r="D16" s="103" t="s">
        <v>81</v>
      </c>
      <c r="E16" s="103" t="s">
        <v>82</v>
      </c>
      <c r="F16" s="103" t="s">
        <v>158</v>
      </c>
      <c r="G16" s="103" t="s">
        <v>159</v>
      </c>
      <c r="H16" s="22">
        <v>88727.49</v>
      </c>
      <c r="I16" s="22">
        <v>88727.49</v>
      </c>
      <c r="J16" s="22">
        <v>22181.87</v>
      </c>
      <c r="K16" s="22"/>
      <c r="L16" s="22">
        <v>66545.62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0" t="s">
        <v>46</v>
      </c>
      <c r="B17" s="104" t="s">
        <v>152</v>
      </c>
      <c r="C17" s="103" t="s">
        <v>153</v>
      </c>
      <c r="D17" s="103" t="s">
        <v>83</v>
      </c>
      <c r="E17" s="103" t="s">
        <v>84</v>
      </c>
      <c r="F17" s="103" t="s">
        <v>160</v>
      </c>
      <c r="G17" s="103" t="s">
        <v>161</v>
      </c>
      <c r="H17" s="22">
        <v>45898.73</v>
      </c>
      <c r="I17" s="22">
        <v>45898.73</v>
      </c>
      <c r="J17" s="22">
        <v>11474.68</v>
      </c>
      <c r="K17" s="22"/>
      <c r="L17" s="22">
        <v>34424.05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0" t="s">
        <v>46</v>
      </c>
      <c r="B18" s="104" t="s">
        <v>152</v>
      </c>
      <c r="C18" s="103" t="s">
        <v>153</v>
      </c>
      <c r="D18" s="103" t="s">
        <v>85</v>
      </c>
      <c r="E18" s="103" t="s">
        <v>86</v>
      </c>
      <c r="F18" s="103" t="s">
        <v>156</v>
      </c>
      <c r="G18" s="103" t="s">
        <v>157</v>
      </c>
      <c r="H18" s="22">
        <v>3885</v>
      </c>
      <c r="I18" s="22">
        <v>3885</v>
      </c>
      <c r="J18" s="22">
        <v>3885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0" t="s">
        <v>46</v>
      </c>
      <c r="B19" s="104" t="s">
        <v>162</v>
      </c>
      <c r="C19" s="103" t="s">
        <v>92</v>
      </c>
      <c r="D19" s="103" t="s">
        <v>91</v>
      </c>
      <c r="E19" s="103" t="s">
        <v>92</v>
      </c>
      <c r="F19" s="103" t="s">
        <v>163</v>
      </c>
      <c r="G19" s="103" t="s">
        <v>92</v>
      </c>
      <c r="H19" s="22">
        <v>135503.82</v>
      </c>
      <c r="I19" s="22">
        <v>135503.82</v>
      </c>
      <c r="J19" s="22">
        <v>33875.96</v>
      </c>
      <c r="K19" s="22"/>
      <c r="L19" s="22">
        <v>101627.86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0" t="s">
        <v>46</v>
      </c>
      <c r="B20" s="104" t="s">
        <v>164</v>
      </c>
      <c r="C20" s="103" t="s">
        <v>165</v>
      </c>
      <c r="D20" s="103" t="s">
        <v>64</v>
      </c>
      <c r="E20" s="103" t="s">
        <v>65</v>
      </c>
      <c r="F20" s="103" t="s">
        <v>166</v>
      </c>
      <c r="G20" s="103" t="s">
        <v>167</v>
      </c>
      <c r="H20" s="22">
        <v>10000</v>
      </c>
      <c r="I20" s="22">
        <v>10000</v>
      </c>
      <c r="J20" s="22"/>
      <c r="K20" s="22"/>
      <c r="L20" s="22">
        <v>10000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0" t="s">
        <v>46</v>
      </c>
      <c r="B21" s="104" t="s">
        <v>168</v>
      </c>
      <c r="C21" s="103" t="s">
        <v>122</v>
      </c>
      <c r="D21" s="103" t="s">
        <v>64</v>
      </c>
      <c r="E21" s="103" t="s">
        <v>65</v>
      </c>
      <c r="F21" s="103" t="s">
        <v>169</v>
      </c>
      <c r="G21" s="103" t="s">
        <v>122</v>
      </c>
      <c r="H21" s="22">
        <v>1900</v>
      </c>
      <c r="I21" s="22">
        <v>1900</v>
      </c>
      <c r="J21" s="22">
        <v>475</v>
      </c>
      <c r="K21" s="22"/>
      <c r="L21" s="22">
        <v>1425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0" t="s">
        <v>46</v>
      </c>
      <c r="B22" s="104" t="s">
        <v>170</v>
      </c>
      <c r="C22" s="103" t="s">
        <v>171</v>
      </c>
      <c r="D22" s="103" t="s">
        <v>64</v>
      </c>
      <c r="E22" s="103" t="s">
        <v>65</v>
      </c>
      <c r="F22" s="103" t="s">
        <v>172</v>
      </c>
      <c r="G22" s="103" t="s">
        <v>171</v>
      </c>
      <c r="H22" s="22">
        <v>27858.58</v>
      </c>
      <c r="I22" s="22">
        <v>27858.58</v>
      </c>
      <c r="J22" s="22">
        <v>6964.65</v>
      </c>
      <c r="K22" s="22"/>
      <c r="L22" s="22">
        <v>20893.93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0" t="s">
        <v>46</v>
      </c>
      <c r="B23" s="104" t="s">
        <v>173</v>
      </c>
      <c r="C23" s="103" t="s">
        <v>174</v>
      </c>
      <c r="D23" s="103" t="s">
        <v>64</v>
      </c>
      <c r="E23" s="103" t="s">
        <v>65</v>
      </c>
      <c r="F23" s="103" t="s">
        <v>175</v>
      </c>
      <c r="G23" s="103" t="s">
        <v>176</v>
      </c>
      <c r="H23" s="22">
        <v>35981.52</v>
      </c>
      <c r="I23" s="22">
        <v>35981.52</v>
      </c>
      <c r="J23" s="22"/>
      <c r="K23" s="22"/>
      <c r="L23" s="22">
        <v>35981.52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0" t="s">
        <v>46</v>
      </c>
      <c r="B24" s="104" t="s">
        <v>173</v>
      </c>
      <c r="C24" s="103" t="s">
        <v>174</v>
      </c>
      <c r="D24" s="103" t="s">
        <v>64</v>
      </c>
      <c r="E24" s="103" t="s">
        <v>65</v>
      </c>
      <c r="F24" s="103" t="s">
        <v>177</v>
      </c>
      <c r="G24" s="103" t="s">
        <v>178</v>
      </c>
      <c r="H24" s="22">
        <v>500</v>
      </c>
      <c r="I24" s="22">
        <v>500</v>
      </c>
      <c r="J24" s="22">
        <v>125</v>
      </c>
      <c r="K24" s="22"/>
      <c r="L24" s="22">
        <v>375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0" t="s">
        <v>46</v>
      </c>
      <c r="B25" s="104" t="s">
        <v>173</v>
      </c>
      <c r="C25" s="103" t="s">
        <v>174</v>
      </c>
      <c r="D25" s="103" t="s">
        <v>64</v>
      </c>
      <c r="E25" s="103" t="s">
        <v>65</v>
      </c>
      <c r="F25" s="103" t="s">
        <v>179</v>
      </c>
      <c r="G25" s="103" t="s">
        <v>180</v>
      </c>
      <c r="H25" s="22">
        <v>1500</v>
      </c>
      <c r="I25" s="22">
        <v>1500</v>
      </c>
      <c r="J25" s="22">
        <v>375</v>
      </c>
      <c r="K25" s="22"/>
      <c r="L25" s="22">
        <v>1125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0" t="s">
        <v>46</v>
      </c>
      <c r="B26" s="104" t="s">
        <v>173</v>
      </c>
      <c r="C26" s="103" t="s">
        <v>174</v>
      </c>
      <c r="D26" s="103" t="s">
        <v>64</v>
      </c>
      <c r="E26" s="103" t="s">
        <v>65</v>
      </c>
      <c r="F26" s="103" t="s">
        <v>181</v>
      </c>
      <c r="G26" s="103" t="s">
        <v>182</v>
      </c>
      <c r="H26" s="22">
        <v>6600</v>
      </c>
      <c r="I26" s="22">
        <v>6600</v>
      </c>
      <c r="J26" s="22">
        <v>1650</v>
      </c>
      <c r="K26" s="22"/>
      <c r="L26" s="22">
        <v>4950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0" t="s">
        <v>46</v>
      </c>
      <c r="B27" s="104" t="s">
        <v>173</v>
      </c>
      <c r="C27" s="103" t="s">
        <v>174</v>
      </c>
      <c r="D27" s="103" t="s">
        <v>64</v>
      </c>
      <c r="E27" s="103" t="s">
        <v>65</v>
      </c>
      <c r="F27" s="103" t="s">
        <v>183</v>
      </c>
      <c r="G27" s="103" t="s">
        <v>184</v>
      </c>
      <c r="H27" s="22">
        <v>20000</v>
      </c>
      <c r="I27" s="22">
        <v>20000</v>
      </c>
      <c r="J27" s="22">
        <v>5000</v>
      </c>
      <c r="K27" s="22"/>
      <c r="L27" s="22">
        <v>15000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0" t="s">
        <v>46</v>
      </c>
      <c r="B28" s="104" t="s">
        <v>173</v>
      </c>
      <c r="C28" s="103" t="s">
        <v>174</v>
      </c>
      <c r="D28" s="103" t="s">
        <v>64</v>
      </c>
      <c r="E28" s="103" t="s">
        <v>65</v>
      </c>
      <c r="F28" s="103" t="s">
        <v>185</v>
      </c>
      <c r="G28" s="103" t="s">
        <v>186</v>
      </c>
      <c r="H28" s="22">
        <v>27858.58</v>
      </c>
      <c r="I28" s="22">
        <v>27858.58</v>
      </c>
      <c r="J28" s="22">
        <v>6964.65</v>
      </c>
      <c r="K28" s="22"/>
      <c r="L28" s="22">
        <v>20893.93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0" t="s">
        <v>46</v>
      </c>
      <c r="B29" s="104" t="s">
        <v>173</v>
      </c>
      <c r="C29" s="103" t="s">
        <v>174</v>
      </c>
      <c r="D29" s="103" t="s">
        <v>64</v>
      </c>
      <c r="E29" s="103" t="s">
        <v>65</v>
      </c>
      <c r="F29" s="103" t="s">
        <v>187</v>
      </c>
      <c r="G29" s="103" t="s">
        <v>188</v>
      </c>
      <c r="H29" s="22">
        <v>1100</v>
      </c>
      <c r="I29" s="22">
        <v>1100</v>
      </c>
      <c r="J29" s="22">
        <v>275</v>
      </c>
      <c r="K29" s="22"/>
      <c r="L29" s="22">
        <v>825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0" t="s">
        <v>46</v>
      </c>
      <c r="B30" s="104" t="s">
        <v>173</v>
      </c>
      <c r="C30" s="103" t="s">
        <v>174</v>
      </c>
      <c r="D30" s="103" t="s">
        <v>64</v>
      </c>
      <c r="E30" s="103" t="s">
        <v>65</v>
      </c>
      <c r="F30" s="103" t="s">
        <v>189</v>
      </c>
      <c r="G30" s="103" t="s">
        <v>190</v>
      </c>
      <c r="H30" s="22">
        <v>12000</v>
      </c>
      <c r="I30" s="22">
        <v>12000</v>
      </c>
      <c r="J30" s="22"/>
      <c r="K30" s="22"/>
      <c r="L30" s="22">
        <v>12000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0" t="s">
        <v>46</v>
      </c>
      <c r="B31" s="104" t="s">
        <v>173</v>
      </c>
      <c r="C31" s="103" t="s">
        <v>174</v>
      </c>
      <c r="D31" s="103" t="s">
        <v>70</v>
      </c>
      <c r="E31" s="103" t="s">
        <v>71</v>
      </c>
      <c r="F31" s="103" t="s">
        <v>187</v>
      </c>
      <c r="G31" s="103" t="s">
        <v>188</v>
      </c>
      <c r="H31" s="22">
        <v>2160</v>
      </c>
      <c r="I31" s="22">
        <v>2160</v>
      </c>
      <c r="J31" s="22">
        <v>540</v>
      </c>
      <c r="K31" s="22"/>
      <c r="L31" s="22">
        <v>1620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93</v>
      </c>
      <c r="B32" s="31"/>
      <c r="C32" s="31"/>
      <c r="D32" s="31"/>
      <c r="E32" s="31"/>
      <c r="F32" s="31"/>
      <c r="G32" s="32"/>
      <c r="H32" s="22">
        <v>2008308.16</v>
      </c>
      <c r="I32" s="22">
        <v>2008308.16</v>
      </c>
      <c r="J32" s="22">
        <v>490495.42</v>
      </c>
      <c r="K32" s="22"/>
      <c r="L32" s="22">
        <v>1517812.74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E22" sqref="E22"/>
    </sheetView>
  </sheetViews>
  <sheetFormatPr defaultColWidth="9.13888888888889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5:23">
      <c r="E1" s="1"/>
      <c r="F1" s="1"/>
      <c r="G1" s="1"/>
      <c r="H1" s="1"/>
      <c r="U1" s="108"/>
      <c r="W1" s="52" t="s">
        <v>191</v>
      </c>
    </row>
    <row r="2" ht="27.75" customHeight="1" spans="1:23">
      <c r="A2" s="27" t="s">
        <v>192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"单位名称："&amp;"云南省广播电视局贡山中波台"</f>
        <v>单位名称：云南省广播电视局贡山中波台</v>
      </c>
      <c r="B3" s="102" t="str">
        <f t="shared" si="0"/>
        <v>单位名称：云南省广播电视局贡山中波台</v>
      </c>
      <c r="C3" s="102"/>
      <c r="D3" s="102"/>
      <c r="E3" s="102"/>
      <c r="F3" s="102"/>
      <c r="G3" s="102"/>
      <c r="H3" s="102"/>
      <c r="I3" s="102"/>
      <c r="J3" s="6"/>
      <c r="K3" s="6"/>
      <c r="L3" s="6"/>
      <c r="M3" s="6"/>
      <c r="N3" s="6"/>
      <c r="O3" s="6"/>
      <c r="P3" s="6"/>
      <c r="Q3" s="6"/>
      <c r="U3" s="108"/>
      <c r="W3" s="99" t="s">
        <v>118</v>
      </c>
    </row>
    <row r="4" ht="21.75" customHeight="1" spans="1:23">
      <c r="A4" s="8" t="s">
        <v>193</v>
      </c>
      <c r="B4" s="8" t="s">
        <v>128</v>
      </c>
      <c r="C4" s="8" t="s">
        <v>129</v>
      </c>
      <c r="D4" s="8" t="s">
        <v>194</v>
      </c>
      <c r="E4" s="9" t="s">
        <v>130</v>
      </c>
      <c r="F4" s="9" t="s">
        <v>131</v>
      </c>
      <c r="G4" s="9" t="s">
        <v>132</v>
      </c>
      <c r="H4" s="9" t="s">
        <v>133</v>
      </c>
      <c r="I4" s="59" t="s">
        <v>31</v>
      </c>
      <c r="J4" s="59" t="s">
        <v>195</v>
      </c>
      <c r="K4" s="59"/>
      <c r="L4" s="59"/>
      <c r="M4" s="59"/>
      <c r="N4" s="105" t="s">
        <v>135</v>
      </c>
      <c r="O4" s="105"/>
      <c r="P4" s="105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6" t="s">
        <v>34</v>
      </c>
      <c r="O5" s="106" t="s">
        <v>35</v>
      </c>
      <c r="P5" s="106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196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3"/>
      <c r="B8" s="104"/>
      <c r="C8" s="103"/>
      <c r="D8" s="103"/>
      <c r="E8" s="103"/>
      <c r="F8" s="103"/>
      <c r="G8" s="103"/>
      <c r="H8" s="103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103"/>
      <c r="B9" s="104"/>
      <c r="C9" s="103"/>
      <c r="D9" s="103"/>
      <c r="E9" s="103"/>
      <c r="F9" s="103"/>
      <c r="G9" s="103"/>
      <c r="H9" s="103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87"/>
      <c r="V9" s="107"/>
      <c r="W9" s="107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87"/>
      <c r="V10" s="107"/>
      <c r="W10" s="107"/>
    </row>
    <row r="11" customHeight="1" spans="1:21">
      <c r="A11" s="26" t="s">
        <v>197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</row>
  </sheetData>
  <mergeCells count="29">
    <mergeCell ref="A2:W2"/>
    <mergeCell ref="A3:I3"/>
    <mergeCell ref="J4:M4"/>
    <mergeCell ref="N4:P4"/>
    <mergeCell ref="R4:W4"/>
    <mergeCell ref="J5:K5"/>
    <mergeCell ref="A10:H10"/>
    <mergeCell ref="A11:U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E27" sqref="E27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7.1759259259259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1" t="s">
        <v>198</v>
      </c>
    </row>
    <row r="2" ht="28.5" customHeight="1" spans="1:10">
      <c r="A2" s="42" t="s">
        <v>199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4" t="str">
        <f>"单位名称："&amp;"云南省广播电视局贡山中波台"</f>
        <v>单位名称：云南省广播电视局贡山中波台</v>
      </c>
    </row>
    <row r="4" ht="1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customHeight="1" spans="1:10">
      <c r="A8" s="26" t="s">
        <v>210</v>
      </c>
      <c r="B8" s="26"/>
      <c r="C8" s="26"/>
      <c r="D8" s="26"/>
      <c r="E8" s="26"/>
      <c r="F8" s="26"/>
      <c r="G8" s="26"/>
      <c r="H8" s="26"/>
      <c r="I8" s="26"/>
      <c r="J8" s="26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22" sqref="B22"/>
    </sheetView>
  </sheetViews>
  <sheetFormatPr defaultColWidth="9.13888888888889" defaultRowHeight="14.25" customHeight="1" outlineLevelCol="5"/>
  <cols>
    <col min="1" max="1" width="35.4444444444444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2" t="s">
        <v>211</v>
      </c>
    </row>
    <row r="2" ht="28.5" customHeight="1" spans="1:6">
      <c r="A2" s="27" t="s">
        <v>212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"单位名称："&amp;"云南省广播电视局贡山中波台"</f>
        <v>单位名称：云南省广播电视局贡山中波台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213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93</v>
      </c>
      <c r="B8" s="101"/>
      <c r="C8" s="101" t="s">
        <v>93</v>
      </c>
      <c r="D8" s="22"/>
      <c r="E8" s="22"/>
      <c r="F8" s="22"/>
    </row>
    <row r="9" customHeight="1" spans="1:6">
      <c r="A9" s="26" t="s">
        <v>214</v>
      </c>
      <c r="B9" s="26"/>
      <c r="C9" s="26"/>
      <c r="D9" s="26"/>
      <c r="E9" s="26"/>
      <c r="F9" s="26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1"/>
      <c r="P1" s="51"/>
      <c r="Q1" s="95" t="s">
        <v>215</v>
      </c>
    </row>
    <row r="2" ht="27.75" customHeight="1" spans="1:17">
      <c r="A2" s="53" t="s">
        <v>216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"单位名称："&amp;"云南省广播电视局贡山中波台"</f>
        <v>单位名称：云南省广播电视局贡山中波台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118</v>
      </c>
    </row>
    <row r="4" ht="15.75" customHeight="1" spans="1:17">
      <c r="A4" s="9" t="s">
        <v>217</v>
      </c>
      <c r="B4" s="64" t="s">
        <v>218</v>
      </c>
      <c r="C4" s="64" t="s">
        <v>219</v>
      </c>
      <c r="D4" s="64" t="s">
        <v>220</v>
      </c>
      <c r="E4" s="64" t="s">
        <v>221</v>
      </c>
      <c r="F4" s="64" t="s">
        <v>222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223</v>
      </c>
      <c r="J5" s="67" t="s">
        <v>224</v>
      </c>
      <c r="K5" s="68" t="s">
        <v>225</v>
      </c>
      <c r="L5" s="83" t="s">
        <v>226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13700</v>
      </c>
      <c r="G8" s="22">
        <v>22200</v>
      </c>
      <c r="H8" s="22">
        <v>22200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165</v>
      </c>
      <c r="B9" s="72" t="s">
        <v>227</v>
      </c>
      <c r="C9" s="72" t="s">
        <v>228</v>
      </c>
      <c r="D9" s="93" t="s">
        <v>229</v>
      </c>
      <c r="E9" s="94">
        <v>1</v>
      </c>
      <c r="F9" s="22"/>
      <c r="G9" s="22">
        <v>7000</v>
      </c>
      <c r="H9" s="22">
        <v>7000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165</v>
      </c>
      <c r="B10" s="72" t="s">
        <v>230</v>
      </c>
      <c r="C10" s="72" t="s">
        <v>231</v>
      </c>
      <c r="D10" s="93" t="s">
        <v>232</v>
      </c>
      <c r="E10" s="94">
        <v>1</v>
      </c>
      <c r="F10" s="22"/>
      <c r="G10" s="22">
        <v>1500</v>
      </c>
      <c r="H10" s="22">
        <v>1500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174</v>
      </c>
      <c r="B11" s="72" t="s">
        <v>233</v>
      </c>
      <c r="C11" s="72" t="s">
        <v>234</v>
      </c>
      <c r="D11" s="93" t="s">
        <v>235</v>
      </c>
      <c r="E11" s="94">
        <v>1</v>
      </c>
      <c r="F11" s="22">
        <v>2000</v>
      </c>
      <c r="G11" s="22">
        <v>2000</v>
      </c>
      <c r="H11" s="22">
        <v>2000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2" t="s">
        <v>174</v>
      </c>
      <c r="B12" s="72" t="s">
        <v>236</v>
      </c>
      <c r="C12" s="72" t="s">
        <v>237</v>
      </c>
      <c r="D12" s="93" t="s">
        <v>238</v>
      </c>
      <c r="E12" s="94">
        <v>10</v>
      </c>
      <c r="F12" s="22">
        <v>1700</v>
      </c>
      <c r="G12" s="22">
        <v>1700</v>
      </c>
      <c r="H12" s="22">
        <v>1700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2" t="s">
        <v>174</v>
      </c>
      <c r="B13" s="72" t="s">
        <v>239</v>
      </c>
      <c r="C13" s="72" t="s">
        <v>240</v>
      </c>
      <c r="D13" s="93" t="s">
        <v>241</v>
      </c>
      <c r="E13" s="94">
        <v>1</v>
      </c>
      <c r="F13" s="22">
        <v>10000</v>
      </c>
      <c r="G13" s="22">
        <v>10000</v>
      </c>
      <c r="H13" s="22">
        <v>10000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74" t="s">
        <v>93</v>
      </c>
      <c r="B14" s="75"/>
      <c r="C14" s="75"/>
      <c r="D14" s="75"/>
      <c r="E14" s="91"/>
      <c r="F14" s="22">
        <v>13700</v>
      </c>
      <c r="G14" s="22">
        <v>22200</v>
      </c>
      <c r="H14" s="22">
        <v>22200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:H11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242</v>
      </c>
    </row>
    <row r="2" ht="27.75" customHeight="1" spans="1:14">
      <c r="A2" s="53" t="s">
        <v>243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"单位名称："&amp;"云南省广播电视局贡山中波台"</f>
        <v>单位名称：云南省广播电视局贡山中波台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9" t="s">
        <v>217</v>
      </c>
      <c r="B4" s="64" t="s">
        <v>244</v>
      </c>
      <c r="C4" s="64" t="s">
        <v>245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223</v>
      </c>
      <c r="G5" s="67" t="s">
        <v>224</v>
      </c>
      <c r="H5" s="68" t="s">
        <v>225</v>
      </c>
      <c r="I5" s="83" t="s">
        <v>226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8">
      <c r="A11" s="26" t="s">
        <v>246</v>
      </c>
      <c r="B11" s="26"/>
      <c r="C11" s="26"/>
      <c r="D11" s="26"/>
      <c r="E11" s="26"/>
      <c r="F11" s="26"/>
      <c r="G11" s="26"/>
      <c r="H11" s="26"/>
    </row>
  </sheetData>
  <mergeCells count="14">
    <mergeCell ref="A2:N2"/>
    <mergeCell ref="A3:C3"/>
    <mergeCell ref="D4:N4"/>
    <mergeCell ref="I5:N5"/>
    <mergeCell ref="A10:C10"/>
    <mergeCell ref="A11:H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A9" sqref="A9:F9"/>
    </sheetView>
  </sheetViews>
  <sheetFormatPr defaultColWidth="9.13888888888889" defaultRowHeight="14.25" customHeight="1"/>
  <cols>
    <col min="1" max="1" width="42.0277777777778" customWidth="1"/>
    <col min="2" max="15" width="17.1759259259259" customWidth="1"/>
    <col min="16" max="23" width="17.0277777777778" customWidth="1"/>
  </cols>
  <sheetData>
    <row r="1" ht="13.5" customHeight="1" spans="4:23">
      <c r="D1" s="52"/>
      <c r="W1" s="51" t="s">
        <v>247</v>
      </c>
    </row>
    <row r="2" ht="27.75" customHeight="1" spans="1:23">
      <c r="A2" s="53" t="s">
        <v>248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"单位名称："&amp;"云南省广播电视局贡山中波台"</f>
        <v>单位名称：云南省广播电视局贡山中波台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5" t="s">
        <v>249</v>
      </c>
      <c r="B4" s="10" t="s">
        <v>134</v>
      </c>
      <c r="C4" s="11"/>
      <c r="D4" s="11"/>
      <c r="E4" s="10" t="s">
        <v>250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8" t="s">
        <v>251</v>
      </c>
      <c r="E5" s="59" t="s">
        <v>252</v>
      </c>
      <c r="F5" s="59" t="s">
        <v>253</v>
      </c>
      <c r="G5" s="59" t="s">
        <v>254</v>
      </c>
      <c r="H5" s="59" t="s">
        <v>255</v>
      </c>
      <c r="I5" s="59" t="s">
        <v>256</v>
      </c>
      <c r="J5" s="59" t="s">
        <v>257</v>
      </c>
      <c r="K5" s="59" t="s">
        <v>258</v>
      </c>
      <c r="L5" s="59" t="s">
        <v>259</v>
      </c>
      <c r="M5" s="59" t="s">
        <v>260</v>
      </c>
      <c r="N5" s="59" t="s">
        <v>261</v>
      </c>
      <c r="O5" s="59" t="s">
        <v>262</v>
      </c>
      <c r="P5" s="59" t="s">
        <v>263</v>
      </c>
      <c r="Q5" s="59" t="s">
        <v>264</v>
      </c>
      <c r="R5" s="59" t="s">
        <v>265</v>
      </c>
      <c r="S5" s="59" t="s">
        <v>266</v>
      </c>
      <c r="T5" s="59" t="s">
        <v>267</v>
      </c>
      <c r="U5" s="59" t="s">
        <v>268</v>
      </c>
      <c r="V5" s="59" t="s">
        <v>269</v>
      </c>
      <c r="W5" s="59" t="s">
        <v>270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6">
      <c r="A9" s="26" t="s">
        <v>271</v>
      </c>
      <c r="B9" s="26"/>
      <c r="C9" s="26"/>
      <c r="D9" s="26"/>
      <c r="E9" s="26"/>
      <c r="F9" s="26"/>
    </row>
  </sheetData>
  <mergeCells count="6">
    <mergeCell ref="A2:W2"/>
    <mergeCell ref="A3:I3"/>
    <mergeCell ref="B4:D4"/>
    <mergeCell ref="E4:W4"/>
    <mergeCell ref="A9:F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E19" sqref="E19"/>
    </sheetView>
  </sheetViews>
  <sheetFormatPr defaultColWidth="9.13888888888889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1" t="s">
        <v>272</v>
      </c>
    </row>
    <row r="2" ht="28.5" customHeight="1" spans="1:10">
      <c r="A2" s="42" t="s">
        <v>273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"单位名称："&amp;"云南省广播电视局贡山中波台"</f>
        <v>单位名称：云南省广播电视局贡山中波台</v>
      </c>
    </row>
    <row r="4" ht="4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customHeight="1" spans="1:10">
      <c r="A8" s="26" t="s">
        <v>274</v>
      </c>
      <c r="B8" s="26"/>
      <c r="C8" s="26"/>
      <c r="D8" s="26"/>
      <c r="E8" s="26"/>
      <c r="F8" s="26"/>
      <c r="G8" s="26"/>
      <c r="H8" s="26"/>
      <c r="I8" s="26"/>
      <c r="J8" s="26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275</v>
      </c>
    </row>
    <row r="2" ht="30.65" customHeight="1" spans="1:8">
      <c r="A2" s="36" t="s">
        <v>276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"单位名称："&amp;"云南省广播电视局贡山中波台"</f>
        <v>单位名称：云南省广播电视局贡山中波台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277</v>
      </c>
      <c r="C4" s="37" t="s">
        <v>278</v>
      </c>
      <c r="D4" s="37" t="s">
        <v>279</v>
      </c>
      <c r="E4" s="37" t="s">
        <v>280</v>
      </c>
      <c r="F4" s="37" t="s">
        <v>281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221</v>
      </c>
      <c r="G5" s="37" t="s">
        <v>282</v>
      </c>
      <c r="H5" s="37" t="s">
        <v>283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284</v>
      </c>
      <c r="H6" s="38" t="s">
        <v>285</v>
      </c>
    </row>
    <row r="7" ht="29.9" customHeight="1" spans="1:8">
      <c r="A7" s="39" t="s">
        <v>46</v>
      </c>
      <c r="B7" s="39" t="s">
        <v>286</v>
      </c>
      <c r="C7" s="39" t="s">
        <v>234</v>
      </c>
      <c r="D7" s="39" t="s">
        <v>233</v>
      </c>
      <c r="E7" s="37" t="s">
        <v>235</v>
      </c>
      <c r="F7" s="40">
        <v>1</v>
      </c>
      <c r="G7" s="41">
        <v>2000</v>
      </c>
      <c r="H7" s="41">
        <v>2000</v>
      </c>
    </row>
    <row r="8" ht="29.9" customHeight="1" spans="1:8">
      <c r="A8" s="39" t="s">
        <v>46</v>
      </c>
      <c r="B8" s="39" t="s">
        <v>286</v>
      </c>
      <c r="C8" s="39" t="s">
        <v>240</v>
      </c>
      <c r="D8" s="39" t="s">
        <v>239</v>
      </c>
      <c r="E8" s="37" t="s">
        <v>241</v>
      </c>
      <c r="F8" s="40">
        <v>1</v>
      </c>
      <c r="G8" s="41">
        <v>10000</v>
      </c>
      <c r="H8" s="41">
        <v>10000</v>
      </c>
    </row>
    <row r="9" ht="20.15" customHeight="1" spans="1:8">
      <c r="A9" s="37" t="s">
        <v>31</v>
      </c>
      <c r="B9" s="37"/>
      <c r="C9" s="37"/>
      <c r="D9" s="37"/>
      <c r="E9" s="37"/>
      <c r="F9" s="40">
        <v>2</v>
      </c>
      <c r="G9" s="41"/>
      <c r="H9" s="41">
        <v>12000</v>
      </c>
    </row>
  </sheetData>
  <mergeCells count="8">
    <mergeCell ref="A2:H2"/>
    <mergeCell ref="F4:H4"/>
    <mergeCell ref="A9:E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E18" sqref="E18"/>
    </sheetView>
  </sheetViews>
  <sheetFormatPr defaultColWidth="9.13888888888889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1"/>
      <c r="E1" s="1"/>
      <c r="F1" s="1"/>
      <c r="G1" s="1"/>
      <c r="K1" s="2" t="s">
        <v>287</v>
      </c>
    </row>
    <row r="2" ht="27.75" customHeight="1" spans="1:11">
      <c r="A2" s="27" t="s">
        <v>288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"单位名称："&amp;"云南省广播电视局贡山中波台"</f>
        <v>单位名称：云南省广播电视局贡山中波台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193</v>
      </c>
      <c r="B4" s="8" t="s">
        <v>129</v>
      </c>
      <c r="C4" s="8" t="s">
        <v>194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289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0">
      <c r="A11" s="26" t="s">
        <v>290</v>
      </c>
      <c r="B11" s="26"/>
      <c r="C11" s="26"/>
      <c r="D11" s="26"/>
      <c r="E11" s="26"/>
      <c r="F11" s="26"/>
      <c r="G11" s="26"/>
      <c r="H11" s="26"/>
      <c r="I11" s="26"/>
      <c r="J11" s="26"/>
    </row>
  </sheetData>
  <mergeCells count="16">
    <mergeCell ref="A2:K2"/>
    <mergeCell ref="A3:G3"/>
    <mergeCell ref="I4:K4"/>
    <mergeCell ref="A10:G10"/>
    <mergeCell ref="A11:J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C23" sqref="C23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1"/>
      <c r="G1" s="2" t="s">
        <v>291</v>
      </c>
    </row>
    <row r="2" ht="27.75" customHeight="1" spans="1:7">
      <c r="A2" s="3" t="s">
        <v>292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"单位名称："&amp;"云南省广播电视局贡山中波台"</f>
        <v>单位名称：云南省广播电视局贡山中波台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194</v>
      </c>
      <c r="B4" s="8" t="s">
        <v>193</v>
      </c>
      <c r="C4" s="8" t="s">
        <v>129</v>
      </c>
      <c r="D4" s="9" t="s">
        <v>293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294</v>
      </c>
      <c r="F5" s="9" t="s">
        <v>295</v>
      </c>
      <c r="G5" s="9" t="s">
        <v>296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297</v>
      </c>
      <c r="C10" s="24"/>
      <c r="D10" s="25"/>
      <c r="E10" s="22"/>
      <c r="F10" s="22"/>
      <c r="G10" s="22"/>
    </row>
    <row r="11" customHeight="1" spans="1:7">
      <c r="A11" s="26" t="s">
        <v>298</v>
      </c>
      <c r="B11" s="26"/>
      <c r="C11" s="26"/>
      <c r="D11" s="26"/>
      <c r="E11" s="26"/>
      <c r="F11" s="26"/>
      <c r="G11" s="26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流量姐</cp:lastModifiedBy>
  <dcterms:created xsi:type="dcterms:W3CDTF">2025-02-11T01:43:00Z</dcterms:created>
  <dcterms:modified xsi:type="dcterms:W3CDTF">2025-02-17T02:39:06Z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914688C34D484EEF9E16A9734305CF75_13</vt:lpwstr>
  </property>
  <property fmtid="{D5CDD505-2E9C-101B-9397-08002B2CF9AE}" pid="3" name="KSOProductBuildVer">
    <vt:lpwstr>2052-11.8.2.12309</vt:lpwstr>
  </property>
</Properties>
</file>